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0" windowWidth="19425" windowHeight="1090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4" i="1" l="1"/>
  <c r="B205" i="1"/>
  <c r="A205" i="1"/>
  <c r="J204" i="1"/>
  <c r="I204" i="1"/>
  <c r="H204" i="1"/>
  <c r="G204" i="1"/>
  <c r="F204" i="1"/>
  <c r="B195" i="1"/>
  <c r="A195" i="1"/>
  <c r="J194" i="1"/>
  <c r="I194" i="1"/>
  <c r="H194" i="1"/>
  <c r="G194" i="1"/>
  <c r="F194" i="1"/>
  <c r="B186" i="1"/>
  <c r="A186" i="1"/>
  <c r="J185" i="1"/>
  <c r="I185" i="1"/>
  <c r="H185" i="1"/>
  <c r="G185" i="1"/>
  <c r="F185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5" i="1"/>
  <c r="A155" i="1"/>
  <c r="J154" i="1"/>
  <c r="I154" i="1"/>
  <c r="H154" i="1"/>
  <c r="G154" i="1"/>
  <c r="F154" i="1"/>
  <c r="B144" i="1"/>
  <c r="A144" i="1"/>
  <c r="J143" i="1"/>
  <c r="I143" i="1"/>
  <c r="H143" i="1"/>
  <c r="G143" i="1"/>
  <c r="F143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G122" i="1"/>
  <c r="F122" i="1"/>
  <c r="B114" i="1"/>
  <c r="J113" i="1"/>
  <c r="I113" i="1"/>
  <c r="I123" i="1" s="1"/>
  <c r="H113" i="1"/>
  <c r="G113" i="1"/>
  <c r="F113" i="1"/>
  <c r="B105" i="1"/>
  <c r="A105" i="1"/>
  <c r="J104" i="1"/>
  <c r="I104" i="1"/>
  <c r="H104" i="1"/>
  <c r="G104" i="1"/>
  <c r="F104" i="1"/>
  <c r="B95" i="1"/>
  <c r="A95" i="1"/>
  <c r="J94" i="1"/>
  <c r="I94" i="1"/>
  <c r="H94" i="1"/>
  <c r="G94" i="1"/>
  <c r="F94" i="1"/>
  <c r="B86" i="1"/>
  <c r="A86" i="1"/>
  <c r="J85" i="1"/>
  <c r="I85" i="1"/>
  <c r="H85" i="1"/>
  <c r="G85" i="1"/>
  <c r="F85" i="1"/>
  <c r="B75" i="1"/>
  <c r="A75" i="1"/>
  <c r="J74" i="1"/>
  <c r="I74" i="1"/>
  <c r="H74" i="1"/>
  <c r="G74" i="1"/>
  <c r="F74" i="1"/>
  <c r="B65" i="1"/>
  <c r="A65" i="1"/>
  <c r="J64" i="1"/>
  <c r="I64" i="1"/>
  <c r="H64" i="1"/>
  <c r="G64" i="1"/>
  <c r="F64" i="1"/>
  <c r="B55" i="1"/>
  <c r="A55" i="1"/>
  <c r="J54" i="1"/>
  <c r="I54" i="1"/>
  <c r="H54" i="1"/>
  <c r="G54" i="1"/>
  <c r="F54" i="1"/>
  <c r="B45" i="1"/>
  <c r="A45" i="1"/>
  <c r="J44" i="1"/>
  <c r="I44" i="1"/>
  <c r="H44" i="1"/>
  <c r="G44" i="1"/>
  <c r="F44" i="1"/>
  <c r="B35" i="1"/>
  <c r="A35" i="1"/>
  <c r="J34" i="1"/>
  <c r="I34" i="1"/>
  <c r="H34" i="1"/>
  <c r="G34" i="1"/>
  <c r="F34" i="1"/>
  <c r="B26" i="1"/>
  <c r="A26" i="1"/>
  <c r="B15" i="1"/>
  <c r="A15" i="1"/>
  <c r="G25" i="1"/>
  <c r="H25" i="1"/>
  <c r="I25" i="1"/>
  <c r="J25" i="1"/>
  <c r="F25" i="1"/>
  <c r="G14" i="1"/>
  <c r="H14" i="1"/>
  <c r="I14" i="1"/>
  <c r="J14" i="1"/>
  <c r="F14" i="1"/>
  <c r="H65" i="1" l="1"/>
  <c r="I205" i="1"/>
  <c r="G205" i="1"/>
  <c r="G186" i="1"/>
  <c r="I186" i="1"/>
  <c r="I165" i="1"/>
  <c r="G165" i="1"/>
  <c r="H123" i="1"/>
  <c r="G123" i="1"/>
  <c r="F105" i="1"/>
  <c r="F65" i="1"/>
  <c r="J123" i="1"/>
  <c r="H86" i="1"/>
  <c r="J205" i="1"/>
  <c r="H205" i="1"/>
  <c r="J186" i="1"/>
  <c r="H186" i="1"/>
  <c r="J165" i="1"/>
  <c r="H165" i="1"/>
  <c r="J144" i="1"/>
  <c r="I144" i="1"/>
  <c r="H144" i="1"/>
  <c r="G144" i="1"/>
  <c r="J105" i="1"/>
  <c r="H105" i="1"/>
  <c r="I105" i="1"/>
  <c r="G105" i="1"/>
  <c r="J86" i="1"/>
  <c r="F86" i="1"/>
  <c r="I86" i="1"/>
  <c r="G86" i="1"/>
  <c r="J65" i="1"/>
  <c r="I65" i="1"/>
  <c r="G65" i="1"/>
  <c r="J45" i="1"/>
  <c r="F45" i="1"/>
  <c r="I45" i="1"/>
  <c r="H45" i="1"/>
  <c r="G45" i="1"/>
  <c r="F123" i="1"/>
  <c r="F144" i="1"/>
  <c r="F165" i="1"/>
  <c r="F186" i="1"/>
  <c r="F205" i="1"/>
  <c r="I26" i="1"/>
  <c r="F26" i="1"/>
  <c r="J26" i="1"/>
  <c r="H26" i="1"/>
  <c r="G26" i="1"/>
  <c r="H206" i="1" l="1"/>
  <c r="F206" i="1"/>
  <c r="I206" i="1"/>
  <c r="J206" i="1"/>
  <c r="G206" i="1"/>
</calcChain>
</file>

<file path=xl/sharedStrings.xml><?xml version="1.0" encoding="utf-8"?>
<sst xmlns="http://schemas.openxmlformats.org/spreadsheetml/2006/main" count="341" uniqueCount="103">
  <si>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</si>
  <si>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</si>
  <si>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</si>
  <si>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</si>
  <si>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</si>
  <si>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</si>
  <si>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</si>
  <si>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</si>
  <si>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</si>
  <si>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</si>
  <si>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</si>
  <si>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</si>
  <si>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</si>
  <si>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</si>
  <si>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</si>
  <si>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</si>
  <si>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</si>
  <si>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</si>
  <si>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</si>
  <si>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</si>
  <si>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</si>
  <si>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</si>
  <si>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</si>
  <si>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</si>
  <si>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</si>
  <si>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</si>
  <si>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</si>
  <si>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</si>
  <si>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</si>
  <si>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</si>
  <si>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</si>
  <si>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</si>
  <si>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</si>
  <si>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</si>
  <si>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</si>
  <si>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</si>
  <si>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суп картофельный с мясом кур</t>
  </si>
  <si>
    <t>каша пшенная молочная с маслом</t>
  </si>
  <si>
    <t>хлеб пшеничный</t>
  </si>
  <si>
    <t xml:space="preserve">сок </t>
  </si>
  <si>
    <t>макароны отварные с сыром</t>
  </si>
  <si>
    <t>хлеб ржаной</t>
  </si>
  <si>
    <t>бутерброд с маслом и сыром</t>
  </si>
  <si>
    <t>салат из свежих огурцов</t>
  </si>
  <si>
    <t>суп гороховый с мясом кур</t>
  </si>
  <si>
    <t>плов из мяса кур</t>
  </si>
  <si>
    <t>чай с лимоном</t>
  </si>
  <si>
    <t>салат из помидоров</t>
  </si>
  <si>
    <t>борщ из кваш.капусты со сметаной</t>
  </si>
  <si>
    <t xml:space="preserve">кисель </t>
  </si>
  <si>
    <t>салат из зеленого горошка</t>
  </si>
  <si>
    <t>ТТК 3</t>
  </si>
  <si>
    <t>кекс творожный</t>
  </si>
  <si>
    <t>салат из свеклы</t>
  </si>
  <si>
    <t>суп картофельный с фрикадельками</t>
  </si>
  <si>
    <t>булочка "Домашняя"</t>
  </si>
  <si>
    <t>кукуруза консервированная</t>
  </si>
  <si>
    <t>суп крестьянский с мясом кур</t>
  </si>
  <si>
    <t>салат из помидор и огурцов</t>
  </si>
  <si>
    <t>какао с молоком</t>
  </si>
  <si>
    <t>каша гречневая с сахаром</t>
  </si>
  <si>
    <t>салат из кваш.капусты</t>
  </si>
  <si>
    <t>свекольник на курах со сметаной</t>
  </si>
  <si>
    <t>бутерброд с маслом</t>
  </si>
  <si>
    <t>сок</t>
  </si>
  <si>
    <t>МКОУ "Лев-Толстовская СОШ"</t>
  </si>
  <si>
    <t>директор</t>
  </si>
  <si>
    <t>Алехина Г.Д.</t>
  </si>
  <si>
    <t>вода питьевая н/газ</t>
  </si>
  <si>
    <t>молоко витаминизированное</t>
  </si>
  <si>
    <t>фрукт</t>
  </si>
  <si>
    <t>гуляш из филе кур, макароны отварные с маслом</t>
  </si>
  <si>
    <t>437/332</t>
  </si>
  <si>
    <t>163/297</t>
  </si>
  <si>
    <t>хлеб ржаной/пшеничный</t>
  </si>
  <si>
    <t>запеканка творожная со сгущеным молоком</t>
  </si>
  <si>
    <t>423/332</t>
  </si>
  <si>
    <t>суп рассольник с мясом кур со сметаной</t>
  </si>
  <si>
    <t>89/520</t>
  </si>
  <si>
    <t>451/297</t>
  </si>
  <si>
    <t>451/332</t>
  </si>
  <si>
    <t>гренка с сыром</t>
  </si>
  <si>
    <t xml:space="preserve">помидор порционно </t>
  </si>
  <si>
    <t>щи со сметаной</t>
  </si>
  <si>
    <t>487/520</t>
  </si>
  <si>
    <t>котлета куриная, макароны отварные</t>
  </si>
  <si>
    <t>голень куриная отварная, картофельное пюре с маслом</t>
  </si>
  <si>
    <t>котлета из рыбы, рис отварной, соленый огурец</t>
  </si>
  <si>
    <t>371/297</t>
  </si>
  <si>
    <t>суп вермишелевый на курах</t>
  </si>
  <si>
    <t>жаркое по-домашнему,огурец соленый</t>
  </si>
  <si>
    <t>биточки куриные, рис отварной</t>
  </si>
  <si>
    <t>бефстроганов, макароны отварные с маслом</t>
  </si>
  <si>
    <t>кекс шоколадный</t>
  </si>
  <si>
    <t>коктейль молочный</t>
  </si>
  <si>
    <t>тефтели из мяса кур с картофельным пюре</t>
  </si>
  <si>
    <t>котлета из мяса кур, каша гречневая</t>
  </si>
  <si>
    <t>гуляш из филе кур, макароны отварные</t>
  </si>
  <si>
    <t>биточки по-домашнему, гречневая каша</t>
  </si>
  <si>
    <t>компот из сухофруктов</t>
  </si>
  <si>
    <t>котлета  из филе кур, рис отварной</t>
  </si>
  <si>
    <t>котлета  из филе кур, макароны отварные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</si>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</sst>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20651875362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89013336588644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0" fillId="5" borderId="2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6" borderId="24" xfId="0" applyNumberFormat="1" applyFont="1" applyFill="1" applyBorder="1" applyAlignment="1" applyProtection="1">
      <alignment wrapText="1"/>
      <protection locked="0"/>
    </xf>
    <xf numFmtId="0" fontId="0" fillId="6" borderId="25" xfId="0" applyNumberFormat="1" applyFill="1" applyBorder="1" applyAlignment="1" applyProtection="1">
      <alignment wrapText="1"/>
      <protection locked="0"/>
    </xf>
    <xf numFmtId="0" fontId="0" fillId="4" borderId="23" xfId="0" applyNumberFormat="1" applyFill="1" applyBorder="1" applyAlignment="1" applyProtection="1">
      <alignment wrapText="1"/>
      <protection locked="0"/>
    </xf>
    <xf numFmtId="0" fontId="0" fillId="4" borderId="24" xfId="0" applyNumberForma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E92" sqref="E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3" t="s">
        <v>65</v>
      </c>
      <c r="D1" s="64"/>
      <c r="E1" s="64"/>
      <c r="F1" s="13" t="s">
        <v>16</v>
      </c>
      <c r="G1" s="2" t="s">
        <v>17</v>
      </c>
      <c r="H1" s="65" t="s">
        <v>66</v>
      </c>
      <c r="I1" s="65"/>
      <c r="J1" s="65"/>
      <c r="K1" s="65"/>
    </row>
    <row r="2" spans="1:11" ht="18" x14ac:dyDescent="0.2">
      <c r="A2" s="36" t="s">
        <v>6</v>
      </c>
      <c r="C2" s="2"/>
      <c r="G2" s="2" t="s">
        <v>18</v>
      </c>
      <c r="H2" s="65" t="s">
        <v>67</v>
      </c>
      <c r="I2" s="65"/>
      <c r="J2" s="65"/>
      <c r="K2" s="65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6">
        <v>45691</v>
      </c>
      <c r="I3" s="67"/>
      <c r="J3" s="67"/>
      <c r="K3" s="67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37</v>
      </c>
      <c r="F6" s="49">
        <v>185</v>
      </c>
      <c r="G6" s="49">
        <v>6.5</v>
      </c>
      <c r="H6" s="49">
        <v>8</v>
      </c>
      <c r="I6" s="49">
        <v>30.7</v>
      </c>
      <c r="J6" s="49">
        <v>221</v>
      </c>
      <c r="K6" s="42">
        <v>311</v>
      </c>
    </row>
    <row r="7" spans="1:11" ht="15" x14ac:dyDescent="0.25">
      <c r="A7" s="24"/>
      <c r="B7" s="16"/>
      <c r="C7" s="11"/>
      <c r="D7" s="6"/>
      <c r="E7" s="43" t="s">
        <v>55</v>
      </c>
      <c r="F7" s="44">
        <v>100</v>
      </c>
      <c r="G7" s="44">
        <v>5.2</v>
      </c>
      <c r="H7" s="44">
        <v>7.2</v>
      </c>
      <c r="I7" s="44">
        <v>36.1</v>
      </c>
      <c r="J7" s="44">
        <v>231</v>
      </c>
      <c r="K7" s="45">
        <v>469</v>
      </c>
    </row>
    <row r="8" spans="1:11" ht="15" x14ac:dyDescent="0.25">
      <c r="A8" s="24"/>
      <c r="B8" s="16"/>
      <c r="C8" s="11"/>
      <c r="D8" s="7" t="s">
        <v>22</v>
      </c>
      <c r="E8" s="43" t="s">
        <v>35</v>
      </c>
      <c r="F8" s="44">
        <v>200</v>
      </c>
      <c r="G8" s="44">
        <v>0.1</v>
      </c>
      <c r="H8" s="44">
        <v>0</v>
      </c>
      <c r="I8" s="44">
        <v>9.3000000000000007</v>
      </c>
      <c r="J8" s="44">
        <v>35</v>
      </c>
      <c r="K8" s="45">
        <v>685</v>
      </c>
    </row>
    <row r="9" spans="1:11" ht="15" x14ac:dyDescent="0.25">
      <c r="A9" s="24"/>
      <c r="B9" s="16"/>
      <c r="C9" s="11"/>
      <c r="D9" s="7" t="s">
        <v>23</v>
      </c>
      <c r="E9" s="43" t="s">
        <v>38</v>
      </c>
      <c r="F9" s="44">
        <v>25</v>
      </c>
      <c r="G9" s="44">
        <v>1.8</v>
      </c>
      <c r="H9" s="44">
        <v>0.65</v>
      </c>
      <c r="I9" s="44">
        <v>11.5</v>
      </c>
      <c r="J9" s="44">
        <v>56</v>
      </c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 t="s">
        <v>64</v>
      </c>
      <c r="F11" s="44">
        <v>200</v>
      </c>
      <c r="G11" s="44">
        <v>0</v>
      </c>
      <c r="H11" s="44">
        <v>0</v>
      </c>
      <c r="I11" s="44">
        <v>22.4</v>
      </c>
      <c r="J11" s="44">
        <v>90</v>
      </c>
      <c r="K11" s="45"/>
    </row>
    <row r="12" spans="1:11" ht="15" x14ac:dyDescent="0.25">
      <c r="A12" s="24"/>
      <c r="B12" s="16"/>
      <c r="C12" s="11"/>
      <c r="D12" s="6"/>
      <c r="E12" s="43" t="s">
        <v>69</v>
      </c>
      <c r="F12" s="44">
        <v>200</v>
      </c>
      <c r="G12" s="44">
        <v>6</v>
      </c>
      <c r="H12" s="44">
        <v>6.4</v>
      </c>
      <c r="I12" s="44">
        <v>9.4</v>
      </c>
      <c r="J12" s="44">
        <v>120</v>
      </c>
      <c r="K12" s="45"/>
    </row>
    <row r="13" spans="1:11" ht="15" x14ac:dyDescent="0.25">
      <c r="A13" s="24"/>
      <c r="B13" s="16"/>
      <c r="C13" s="11"/>
      <c r="D13" s="6"/>
      <c r="E13" s="43" t="s">
        <v>68</v>
      </c>
      <c r="F13" s="44">
        <v>100</v>
      </c>
      <c r="G13" s="44"/>
      <c r="H13" s="44"/>
      <c r="I13" s="44"/>
      <c r="J13" s="44"/>
      <c r="K13" s="45"/>
    </row>
    <row r="14" spans="1:11" ht="15" x14ac:dyDescent="0.25">
      <c r="A14" s="25"/>
      <c r="B14" s="18"/>
      <c r="C14" s="8"/>
      <c r="D14" s="19" t="s">
        <v>33</v>
      </c>
      <c r="E14" s="9"/>
      <c r="F14" s="20">
        <f>SUM(F6:F13)</f>
        <v>1010</v>
      </c>
      <c r="G14" s="20">
        <f t="shared" ref="G14:J14" si="0">SUM(G6:G13)</f>
        <v>19.600000000000001</v>
      </c>
      <c r="H14" s="20">
        <f t="shared" si="0"/>
        <v>22.25</v>
      </c>
      <c r="I14" s="20">
        <f t="shared" si="0"/>
        <v>119.4</v>
      </c>
      <c r="J14" s="20">
        <f t="shared" si="0"/>
        <v>753</v>
      </c>
      <c r="K14" s="26"/>
    </row>
    <row r="15" spans="1:11" ht="15" x14ac:dyDescent="0.25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27</v>
      </c>
      <c r="E16" s="43" t="s">
        <v>36</v>
      </c>
      <c r="F16" s="44">
        <v>250</v>
      </c>
      <c r="G16" s="44">
        <v>2.4</v>
      </c>
      <c r="H16" s="44">
        <v>2.5</v>
      </c>
      <c r="I16" s="44">
        <v>18.100000000000001</v>
      </c>
      <c r="J16" s="44">
        <v>107</v>
      </c>
      <c r="K16" s="45">
        <v>133</v>
      </c>
    </row>
    <row r="17" spans="1:11" ht="15" x14ac:dyDescent="0.25">
      <c r="A17" s="24"/>
      <c r="B17" s="16"/>
      <c r="C17" s="11"/>
      <c r="D17" s="7" t="s">
        <v>28</v>
      </c>
      <c r="E17" s="43" t="s">
        <v>40</v>
      </c>
      <c r="F17" s="44">
        <v>202</v>
      </c>
      <c r="G17" s="44">
        <v>11.1</v>
      </c>
      <c r="H17" s="44">
        <v>12.8</v>
      </c>
      <c r="I17" s="44">
        <v>32.200000000000003</v>
      </c>
      <c r="J17" s="44">
        <v>293</v>
      </c>
      <c r="K17" s="45">
        <v>333</v>
      </c>
    </row>
    <row r="18" spans="1:11" ht="15" x14ac:dyDescent="0.25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30</v>
      </c>
      <c r="E19" s="43" t="s">
        <v>35</v>
      </c>
      <c r="F19" s="44">
        <v>200</v>
      </c>
      <c r="G19" s="44">
        <v>0.1</v>
      </c>
      <c r="H19" s="44">
        <v>0</v>
      </c>
      <c r="I19" s="44">
        <v>9.3000000000000007</v>
      </c>
      <c r="J19" s="44">
        <v>35</v>
      </c>
      <c r="K19" s="45">
        <v>685</v>
      </c>
    </row>
    <row r="20" spans="1:11" ht="15" x14ac:dyDescent="0.25">
      <c r="A20" s="24"/>
      <c r="B20" s="16"/>
      <c r="C20" s="11"/>
      <c r="D20" s="7" t="s">
        <v>31</v>
      </c>
      <c r="E20" s="43" t="s">
        <v>55</v>
      </c>
      <c r="F20" s="44">
        <v>100</v>
      </c>
      <c r="G20" s="44">
        <v>5.2</v>
      </c>
      <c r="H20" s="44">
        <v>7.2</v>
      </c>
      <c r="I20" s="44">
        <v>36.1</v>
      </c>
      <c r="J20" s="44">
        <v>231</v>
      </c>
      <c r="K20" s="45">
        <v>469</v>
      </c>
    </row>
    <row r="21" spans="1:11" ht="15" x14ac:dyDescent="0.25">
      <c r="A21" s="24"/>
      <c r="B21" s="16"/>
      <c r="C21" s="11"/>
      <c r="D21" s="7" t="s">
        <v>32</v>
      </c>
      <c r="E21" s="43" t="s">
        <v>41</v>
      </c>
      <c r="F21" s="44">
        <v>25</v>
      </c>
      <c r="G21" s="44">
        <v>1.6</v>
      </c>
      <c r="H21" s="44">
        <v>0.35</v>
      </c>
      <c r="I21" s="44">
        <v>14.3</v>
      </c>
      <c r="J21" s="44">
        <v>64</v>
      </c>
      <c r="K21" s="45"/>
    </row>
    <row r="22" spans="1:11" ht="15" x14ac:dyDescent="0.25">
      <c r="A22" s="24"/>
      <c r="B22" s="16"/>
      <c r="C22" s="11"/>
      <c r="D22" s="6"/>
      <c r="E22" s="43" t="s">
        <v>64</v>
      </c>
      <c r="F22" s="44">
        <v>200</v>
      </c>
      <c r="G22" s="44">
        <v>0</v>
      </c>
      <c r="H22" s="44">
        <v>0</v>
      </c>
      <c r="I22" s="44">
        <v>22.4</v>
      </c>
      <c r="J22" s="44">
        <v>90</v>
      </c>
      <c r="K22" s="45"/>
    </row>
    <row r="23" spans="1:11" ht="15" x14ac:dyDescent="0.25">
      <c r="A23" s="24"/>
      <c r="B23" s="16"/>
      <c r="C23" s="11"/>
      <c r="D23" s="6"/>
      <c r="E23" s="43" t="s">
        <v>69</v>
      </c>
      <c r="F23" s="44">
        <v>200</v>
      </c>
      <c r="G23" s="44">
        <v>6</v>
      </c>
      <c r="H23" s="44">
        <v>6.4</v>
      </c>
      <c r="I23" s="44">
        <v>9.4</v>
      </c>
      <c r="J23" s="44">
        <v>120</v>
      </c>
      <c r="K23" s="45"/>
    </row>
    <row r="24" spans="1:11" ht="15" x14ac:dyDescent="0.25">
      <c r="A24" s="24"/>
      <c r="B24" s="16"/>
      <c r="C24" s="11"/>
      <c r="D24" s="6"/>
      <c r="E24" s="43" t="s">
        <v>68</v>
      </c>
      <c r="F24" s="44">
        <v>100</v>
      </c>
      <c r="G24" s="44"/>
      <c r="H24" s="44"/>
      <c r="I24" s="44"/>
      <c r="J24" s="44"/>
      <c r="K24" s="45"/>
    </row>
    <row r="25" spans="1:11" ht="15" x14ac:dyDescent="0.25">
      <c r="A25" s="25"/>
      <c r="B25" s="18"/>
      <c r="C25" s="8"/>
      <c r="D25" s="19" t="s">
        <v>33</v>
      </c>
      <c r="E25" s="12"/>
      <c r="F25" s="20">
        <f>SUM(F15:F24)</f>
        <v>1277</v>
      </c>
      <c r="G25" s="20">
        <f t="shared" ref="G25:J25" si="1">SUM(G15:G24)</f>
        <v>26.400000000000002</v>
      </c>
      <c r="H25" s="20">
        <f t="shared" si="1"/>
        <v>29.25</v>
      </c>
      <c r="I25" s="20">
        <f t="shared" si="1"/>
        <v>141.80000000000001</v>
      </c>
      <c r="J25" s="20">
        <f t="shared" si="1"/>
        <v>940</v>
      </c>
      <c r="K25" s="26"/>
    </row>
    <row r="26" spans="1:11" ht="15.75" thickBot="1" x14ac:dyDescent="0.25">
      <c r="A26" s="30">
        <f>A6</f>
        <v>1</v>
      </c>
      <c r="B26" s="31">
        <f>B6</f>
        <v>1</v>
      </c>
      <c r="C26" s="60" t="s">
        <v>4</v>
      </c>
      <c r="D26" s="61"/>
      <c r="E26" s="32"/>
      <c r="F26" s="33">
        <f>F14+F25</f>
        <v>2287</v>
      </c>
      <c r="G26" s="33">
        <f t="shared" ref="G26:J26" si="2">G14+G25</f>
        <v>46</v>
      </c>
      <c r="H26" s="33">
        <f t="shared" si="2"/>
        <v>51.5</v>
      </c>
      <c r="I26" s="33">
        <f t="shared" si="2"/>
        <v>261.20000000000005</v>
      </c>
      <c r="J26" s="33">
        <f t="shared" si="2"/>
        <v>1693</v>
      </c>
      <c r="K26" s="33"/>
    </row>
    <row r="27" spans="1:11" ht="15" x14ac:dyDescent="0.25">
      <c r="A27" s="15">
        <v>1</v>
      </c>
      <c r="B27" s="16">
        <v>2</v>
      </c>
      <c r="C27" s="23" t="s">
        <v>20</v>
      </c>
      <c r="D27" s="5" t="s">
        <v>21</v>
      </c>
      <c r="E27" s="40" t="s">
        <v>71</v>
      </c>
      <c r="F27" s="41">
        <v>295</v>
      </c>
      <c r="G27" s="49">
        <v>23.9</v>
      </c>
      <c r="H27" s="49">
        <v>22.8</v>
      </c>
      <c r="I27" s="49">
        <v>42.6</v>
      </c>
      <c r="J27" s="41">
        <v>475</v>
      </c>
      <c r="K27" s="42" t="s">
        <v>72</v>
      </c>
    </row>
    <row r="28" spans="1:11" ht="15" x14ac:dyDescent="0.25">
      <c r="A28" s="15"/>
      <c r="B28" s="16"/>
      <c r="C28" s="11"/>
      <c r="D28" s="6" t="s">
        <v>26</v>
      </c>
      <c r="E28" s="43" t="s">
        <v>43</v>
      </c>
      <c r="F28" s="44">
        <v>80</v>
      </c>
      <c r="G28" s="44">
        <v>0.7</v>
      </c>
      <c r="H28" s="44">
        <v>3.6</v>
      </c>
      <c r="I28" s="44">
        <v>2.4</v>
      </c>
      <c r="J28" s="44">
        <v>44</v>
      </c>
      <c r="K28" s="45">
        <v>16</v>
      </c>
    </row>
    <row r="29" spans="1:11" ht="15" x14ac:dyDescent="0.25">
      <c r="A29" s="15"/>
      <c r="B29" s="16"/>
      <c r="C29" s="11"/>
      <c r="D29" s="7" t="s">
        <v>22</v>
      </c>
      <c r="E29" s="43" t="s">
        <v>35</v>
      </c>
      <c r="F29" s="44">
        <v>200</v>
      </c>
      <c r="G29" s="44">
        <v>0.1</v>
      </c>
      <c r="H29" s="44">
        <v>0</v>
      </c>
      <c r="I29" s="44">
        <v>9.3000000000000007</v>
      </c>
      <c r="J29" s="44">
        <v>35</v>
      </c>
      <c r="K29" s="45">
        <v>685</v>
      </c>
    </row>
    <row r="30" spans="1:11" ht="15" x14ac:dyDescent="0.25">
      <c r="A30" s="15"/>
      <c r="B30" s="16"/>
      <c r="C30" s="11"/>
      <c r="D30" s="7" t="s">
        <v>23</v>
      </c>
      <c r="E30" s="43" t="s">
        <v>41</v>
      </c>
      <c r="F30" s="44">
        <v>25</v>
      </c>
      <c r="G30" s="44">
        <v>1.6</v>
      </c>
      <c r="H30" s="44">
        <v>0.35</v>
      </c>
      <c r="I30" s="44">
        <v>14.3</v>
      </c>
      <c r="J30" s="44">
        <v>64</v>
      </c>
      <c r="K30" s="45"/>
    </row>
    <row r="31" spans="1:11" ht="15" x14ac:dyDescent="0.25">
      <c r="A31" s="15"/>
      <c r="B31" s="16"/>
      <c r="C31" s="11"/>
      <c r="D31" s="7" t="s">
        <v>24</v>
      </c>
      <c r="E31" s="43" t="s">
        <v>70</v>
      </c>
      <c r="F31" s="44">
        <v>200</v>
      </c>
      <c r="G31" s="44">
        <v>0.8</v>
      </c>
      <c r="H31" s="44">
        <v>0.8</v>
      </c>
      <c r="I31" s="44">
        <v>19.600000000000001</v>
      </c>
      <c r="J31" s="44">
        <v>94</v>
      </c>
      <c r="K31" s="45"/>
    </row>
    <row r="32" spans="1:11" ht="15" x14ac:dyDescent="0.25">
      <c r="A32" s="15"/>
      <c r="B32" s="16"/>
      <c r="C32" s="11"/>
      <c r="D32" s="6"/>
      <c r="E32" s="43" t="s">
        <v>42</v>
      </c>
      <c r="F32" s="59">
        <v>52</v>
      </c>
      <c r="G32" s="44">
        <v>9.1999999999999993</v>
      </c>
      <c r="H32" s="44">
        <v>11.6</v>
      </c>
      <c r="I32" s="44">
        <v>24.2</v>
      </c>
      <c r="J32" s="44">
        <v>242</v>
      </c>
      <c r="K32" s="45">
        <v>3</v>
      </c>
    </row>
    <row r="33" spans="1:11" ht="15" x14ac:dyDescent="0.25">
      <c r="A33" s="15"/>
      <c r="B33" s="16"/>
      <c r="C33" s="11"/>
      <c r="D33" s="6"/>
      <c r="E33" s="43" t="s">
        <v>68</v>
      </c>
      <c r="F33" s="44">
        <v>100</v>
      </c>
      <c r="G33" s="44"/>
      <c r="H33" s="44"/>
      <c r="I33" s="44"/>
      <c r="J33" s="44"/>
      <c r="K33" s="45"/>
    </row>
    <row r="34" spans="1:11" ht="15" x14ac:dyDescent="0.25">
      <c r="A34" s="17"/>
      <c r="B34" s="18"/>
      <c r="C34" s="8"/>
      <c r="D34" s="19" t="s">
        <v>33</v>
      </c>
      <c r="E34" s="9"/>
      <c r="F34" s="20">
        <f>SUM(F27:F33)</f>
        <v>952</v>
      </c>
      <c r="G34" s="20">
        <f t="shared" ref="G34" si="3">SUM(G27:G33)</f>
        <v>36.299999999999997</v>
      </c>
      <c r="H34" s="20">
        <f t="shared" ref="H34" si="4">SUM(H27:H33)</f>
        <v>39.150000000000006</v>
      </c>
      <c r="I34" s="20">
        <f t="shared" ref="I34" si="5">SUM(I27:I33)</f>
        <v>112.39999999999999</v>
      </c>
      <c r="J34" s="20">
        <f t="shared" ref="J34" si="6">SUM(J27:J33)</f>
        <v>954</v>
      </c>
      <c r="K34" s="26"/>
    </row>
    <row r="35" spans="1:11" ht="15" x14ac:dyDescent="0.25">
      <c r="A35" s="14">
        <f>A27</f>
        <v>1</v>
      </c>
      <c r="B35" s="14">
        <f>B27</f>
        <v>2</v>
      </c>
      <c r="C35" s="10" t="s">
        <v>25</v>
      </c>
      <c r="D35" s="7" t="s">
        <v>26</v>
      </c>
      <c r="E35" s="43" t="s">
        <v>43</v>
      </c>
      <c r="F35" s="44">
        <v>80</v>
      </c>
      <c r="G35" s="44">
        <v>0.7</v>
      </c>
      <c r="H35" s="44">
        <v>3.6</v>
      </c>
      <c r="I35" s="44">
        <v>2.4</v>
      </c>
      <c r="J35" s="44">
        <v>44</v>
      </c>
      <c r="K35" s="45">
        <v>16</v>
      </c>
    </row>
    <row r="36" spans="1:11" ht="15" x14ac:dyDescent="0.25">
      <c r="A36" s="15"/>
      <c r="B36" s="16"/>
      <c r="C36" s="11"/>
      <c r="D36" s="7" t="s">
        <v>27</v>
      </c>
      <c r="E36" s="43" t="s">
        <v>44</v>
      </c>
      <c r="F36" s="44">
        <v>250</v>
      </c>
      <c r="G36" s="44">
        <v>2.5</v>
      </c>
      <c r="H36" s="44">
        <v>4.5999999999999996</v>
      </c>
      <c r="I36" s="44">
        <v>18.8</v>
      </c>
      <c r="J36" s="44">
        <v>127</v>
      </c>
      <c r="K36" s="45">
        <v>139</v>
      </c>
    </row>
    <row r="37" spans="1:11" ht="15" x14ac:dyDescent="0.25">
      <c r="A37" s="15"/>
      <c r="B37" s="16"/>
      <c r="C37" s="11"/>
      <c r="D37" s="7" t="s">
        <v>28</v>
      </c>
      <c r="E37" s="43" t="s">
        <v>45</v>
      </c>
      <c r="F37" s="44">
        <v>180</v>
      </c>
      <c r="G37" s="44">
        <v>17.100000000000001</v>
      </c>
      <c r="H37" s="44">
        <v>21.4</v>
      </c>
      <c r="I37" s="44">
        <v>28.4</v>
      </c>
      <c r="J37" s="44">
        <v>377</v>
      </c>
      <c r="K37" s="45">
        <v>492</v>
      </c>
    </row>
    <row r="38" spans="1:11" ht="15" x14ac:dyDescent="0.25">
      <c r="A38" s="15"/>
      <c r="B38" s="16"/>
      <c r="C38" s="11"/>
      <c r="D38" s="7" t="s">
        <v>29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30</v>
      </c>
      <c r="E39" s="43" t="s">
        <v>35</v>
      </c>
      <c r="F39" s="44">
        <v>200</v>
      </c>
      <c r="G39" s="44">
        <v>0.1</v>
      </c>
      <c r="H39" s="44">
        <v>0</v>
      </c>
      <c r="I39" s="44">
        <v>9.3000000000000007</v>
      </c>
      <c r="J39" s="44">
        <v>35</v>
      </c>
      <c r="K39" s="45">
        <v>685</v>
      </c>
    </row>
    <row r="40" spans="1:11" ht="15" x14ac:dyDescent="0.25">
      <c r="A40" s="15"/>
      <c r="B40" s="16"/>
      <c r="C40" s="11"/>
      <c r="D40" s="7" t="s">
        <v>31</v>
      </c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7" t="s">
        <v>32</v>
      </c>
      <c r="E41" s="43" t="s">
        <v>41</v>
      </c>
      <c r="F41" s="44">
        <v>25</v>
      </c>
      <c r="G41" s="44">
        <v>1.6</v>
      </c>
      <c r="H41" s="44">
        <v>0.35</v>
      </c>
      <c r="I41" s="44">
        <v>14.3</v>
      </c>
      <c r="J41" s="44">
        <v>64</v>
      </c>
      <c r="K41" s="45"/>
    </row>
    <row r="42" spans="1:11" ht="15" x14ac:dyDescent="0.25">
      <c r="A42" s="15"/>
      <c r="B42" s="16"/>
      <c r="C42" s="11"/>
      <c r="D42" s="6"/>
      <c r="E42" s="43" t="s">
        <v>70</v>
      </c>
      <c r="F42" s="44">
        <v>200</v>
      </c>
      <c r="G42" s="44">
        <v>0.8</v>
      </c>
      <c r="H42" s="44">
        <v>0.8</v>
      </c>
      <c r="I42" s="44">
        <v>19.600000000000001</v>
      </c>
      <c r="J42" s="44">
        <v>94</v>
      </c>
      <c r="K42" s="45"/>
    </row>
    <row r="43" spans="1:11" ht="15" x14ac:dyDescent="0.25">
      <c r="A43" s="15"/>
      <c r="B43" s="16"/>
      <c r="C43" s="11"/>
      <c r="D43" s="6"/>
      <c r="E43" s="43" t="s">
        <v>68</v>
      </c>
      <c r="F43" s="44">
        <v>100</v>
      </c>
      <c r="G43" s="44"/>
      <c r="H43" s="44"/>
      <c r="I43" s="44"/>
      <c r="J43" s="44"/>
      <c r="K43" s="45"/>
    </row>
    <row r="44" spans="1:11" ht="15" x14ac:dyDescent="0.25">
      <c r="A44" s="17"/>
      <c r="B44" s="18"/>
      <c r="C44" s="8"/>
      <c r="D44" s="19" t="s">
        <v>33</v>
      </c>
      <c r="E44" s="12"/>
      <c r="F44" s="20">
        <f>SUM(F35:F43)</f>
        <v>1035</v>
      </c>
      <c r="G44" s="20">
        <f t="shared" ref="G44" si="7">SUM(G35:G43)</f>
        <v>22.800000000000004</v>
      </c>
      <c r="H44" s="20">
        <f t="shared" ref="H44" si="8">SUM(H35:H43)</f>
        <v>30.75</v>
      </c>
      <c r="I44" s="20">
        <f t="shared" ref="I44" si="9">SUM(I35:I43)</f>
        <v>92.799999999999983</v>
      </c>
      <c r="J44" s="20">
        <f t="shared" ref="J44" si="10">SUM(J35:J43)</f>
        <v>741</v>
      </c>
      <c r="K44" s="26"/>
    </row>
    <row r="45" spans="1:11" ht="15.75" customHeight="1" thickBot="1" x14ac:dyDescent="0.25">
      <c r="A45" s="34">
        <f>A27</f>
        <v>1</v>
      </c>
      <c r="B45" s="34">
        <f>B27</f>
        <v>2</v>
      </c>
      <c r="C45" s="60" t="s">
        <v>4</v>
      </c>
      <c r="D45" s="61"/>
      <c r="E45" s="32"/>
      <c r="F45" s="33">
        <f>F34+F44</f>
        <v>1987</v>
      </c>
      <c r="G45" s="33">
        <f t="shared" ref="G45" si="11">G34+G44</f>
        <v>59.1</v>
      </c>
      <c r="H45" s="33">
        <f t="shared" ref="H45" si="12">H34+H44</f>
        <v>69.900000000000006</v>
      </c>
      <c r="I45" s="33">
        <f t="shared" ref="I45" si="13">I34+I44</f>
        <v>205.2</v>
      </c>
      <c r="J45" s="33">
        <f t="shared" ref="J45" si="14">J34+J44</f>
        <v>1695</v>
      </c>
      <c r="K45" s="33"/>
    </row>
    <row r="46" spans="1:11" ht="15" x14ac:dyDescent="0.25">
      <c r="A46" s="21">
        <v>1</v>
      </c>
      <c r="B46" s="22">
        <v>3</v>
      </c>
      <c r="C46" s="23" t="s">
        <v>20</v>
      </c>
      <c r="D46" s="5" t="s">
        <v>21</v>
      </c>
      <c r="E46" s="40" t="s">
        <v>91</v>
      </c>
      <c r="F46" s="41">
        <v>230</v>
      </c>
      <c r="G46" s="41">
        <v>20</v>
      </c>
      <c r="H46" s="41">
        <v>20</v>
      </c>
      <c r="I46" s="41">
        <v>58</v>
      </c>
      <c r="J46" s="41">
        <v>492</v>
      </c>
      <c r="K46" s="42" t="s">
        <v>73</v>
      </c>
    </row>
    <row r="47" spans="1:11" ht="15" x14ac:dyDescent="0.25">
      <c r="A47" s="24"/>
      <c r="B47" s="16"/>
      <c r="C47" s="11"/>
      <c r="D47" s="6"/>
      <c r="E47" s="43" t="s">
        <v>47</v>
      </c>
      <c r="F47" s="44">
        <v>80</v>
      </c>
      <c r="G47" s="44">
        <v>0.7</v>
      </c>
      <c r="H47" s="44">
        <v>3.6</v>
      </c>
      <c r="I47" s="44">
        <v>3.6</v>
      </c>
      <c r="J47" s="44">
        <v>51</v>
      </c>
      <c r="K47" s="45">
        <v>19</v>
      </c>
    </row>
    <row r="48" spans="1:11" ht="15" x14ac:dyDescent="0.25">
      <c r="A48" s="24"/>
      <c r="B48" s="16"/>
      <c r="C48" s="11"/>
      <c r="D48" s="7" t="s">
        <v>22</v>
      </c>
      <c r="E48" s="43" t="s">
        <v>46</v>
      </c>
      <c r="F48" s="44">
        <v>205</v>
      </c>
      <c r="G48" s="44">
        <v>0.1</v>
      </c>
      <c r="H48" s="44">
        <v>0</v>
      </c>
      <c r="I48" s="44">
        <v>9.3000000000000007</v>
      </c>
      <c r="J48" s="44">
        <v>37</v>
      </c>
      <c r="K48" s="45">
        <v>686</v>
      </c>
    </row>
    <row r="49" spans="1:11" ht="15" x14ac:dyDescent="0.25">
      <c r="A49" s="24"/>
      <c r="B49" s="16"/>
      <c r="C49" s="11"/>
      <c r="D49" s="7" t="s">
        <v>23</v>
      </c>
      <c r="E49" s="43" t="s">
        <v>74</v>
      </c>
      <c r="F49" s="44">
        <v>50</v>
      </c>
      <c r="G49" s="44">
        <v>3.6</v>
      </c>
      <c r="H49" s="44">
        <v>1.34</v>
      </c>
      <c r="I49" s="44">
        <v>26.3</v>
      </c>
      <c r="J49" s="44">
        <v>120</v>
      </c>
      <c r="K49" s="45"/>
    </row>
    <row r="50" spans="1:11" ht="15" x14ac:dyDescent="0.25">
      <c r="A50" s="24"/>
      <c r="B50" s="16"/>
      <c r="C50" s="11"/>
      <c r="D50" s="7" t="s">
        <v>24</v>
      </c>
      <c r="E50" s="43"/>
      <c r="F50" s="44"/>
      <c r="G50" s="44"/>
      <c r="H50" s="44"/>
      <c r="I50" s="44"/>
      <c r="J50" s="44"/>
      <c r="K50" s="45"/>
    </row>
    <row r="51" spans="1:11" ht="15" x14ac:dyDescent="0.25">
      <c r="A51" s="24"/>
      <c r="B51" s="16"/>
      <c r="C51" s="11"/>
      <c r="D51" s="6"/>
      <c r="E51" s="43" t="s">
        <v>39</v>
      </c>
      <c r="F51" s="44">
        <v>200</v>
      </c>
      <c r="G51" s="44">
        <v>0</v>
      </c>
      <c r="H51" s="44">
        <v>0</v>
      </c>
      <c r="I51" s="44">
        <v>22.4</v>
      </c>
      <c r="J51" s="44">
        <v>90</v>
      </c>
      <c r="K51" s="45"/>
    </row>
    <row r="52" spans="1:11" ht="15" x14ac:dyDescent="0.25">
      <c r="A52" s="24"/>
      <c r="B52" s="16"/>
      <c r="C52" s="11"/>
      <c r="D52" s="6"/>
      <c r="E52" s="43" t="s">
        <v>69</v>
      </c>
      <c r="F52" s="44">
        <v>200</v>
      </c>
      <c r="G52" s="44">
        <v>6</v>
      </c>
      <c r="H52" s="44">
        <v>6.4</v>
      </c>
      <c r="I52" s="44">
        <v>9.4</v>
      </c>
      <c r="J52" s="44">
        <v>120</v>
      </c>
      <c r="K52" s="45"/>
    </row>
    <row r="53" spans="1:11" ht="15" x14ac:dyDescent="0.25">
      <c r="A53" s="24"/>
      <c r="B53" s="16"/>
      <c r="C53" s="11"/>
      <c r="D53" s="6"/>
      <c r="E53" s="43" t="s">
        <v>68</v>
      </c>
      <c r="F53" s="44">
        <v>100</v>
      </c>
      <c r="G53" s="44"/>
      <c r="H53" s="44"/>
      <c r="I53" s="44"/>
      <c r="J53" s="44"/>
      <c r="K53" s="45"/>
    </row>
    <row r="54" spans="1:11" ht="15" x14ac:dyDescent="0.25">
      <c r="A54" s="25"/>
      <c r="B54" s="18"/>
      <c r="C54" s="8"/>
      <c r="D54" s="19" t="s">
        <v>33</v>
      </c>
      <c r="E54" s="9"/>
      <c r="F54" s="20">
        <f>SUM(F46:F53)</f>
        <v>1065</v>
      </c>
      <c r="G54" s="20">
        <f t="shared" ref="G54" si="15">SUM(G46:G53)</f>
        <v>30.400000000000002</v>
      </c>
      <c r="H54" s="20">
        <f t="shared" ref="H54" si="16">SUM(H46:H53)</f>
        <v>31.340000000000003</v>
      </c>
      <c r="I54" s="20">
        <f t="shared" ref="I54" si="17">SUM(I46:I53)</f>
        <v>129</v>
      </c>
      <c r="J54" s="20">
        <f t="shared" ref="J54" si="18">SUM(J46:J53)</f>
        <v>910</v>
      </c>
      <c r="K54" s="26"/>
    </row>
    <row r="55" spans="1:11" ht="15" x14ac:dyDescent="0.25">
      <c r="A55" s="27">
        <f>A46</f>
        <v>1</v>
      </c>
      <c r="B55" s="14">
        <f>B46</f>
        <v>3</v>
      </c>
      <c r="C55" s="10" t="s">
        <v>25</v>
      </c>
      <c r="D55" s="7" t="s">
        <v>26</v>
      </c>
      <c r="E55" s="43" t="s">
        <v>47</v>
      </c>
      <c r="F55" s="44">
        <v>80</v>
      </c>
      <c r="G55" s="44">
        <v>0.7</v>
      </c>
      <c r="H55" s="44">
        <v>3.6</v>
      </c>
      <c r="I55" s="44">
        <v>3.6</v>
      </c>
      <c r="J55" s="44">
        <v>51</v>
      </c>
      <c r="K55" s="45">
        <v>19</v>
      </c>
    </row>
    <row r="56" spans="1:11" ht="15" x14ac:dyDescent="0.25">
      <c r="A56" s="24"/>
      <c r="B56" s="16"/>
      <c r="C56" s="11"/>
      <c r="D56" s="7" t="s">
        <v>27</v>
      </c>
      <c r="E56" s="43" t="s">
        <v>48</v>
      </c>
      <c r="F56" s="44">
        <v>250</v>
      </c>
      <c r="G56" s="44">
        <v>1.7</v>
      </c>
      <c r="H56" s="44">
        <v>5</v>
      </c>
      <c r="I56" s="44">
        <v>11.6</v>
      </c>
      <c r="J56" s="44">
        <v>97</v>
      </c>
      <c r="K56" s="45">
        <v>110</v>
      </c>
    </row>
    <row r="57" spans="1:11" ht="15" x14ac:dyDescent="0.25">
      <c r="A57" s="24"/>
      <c r="B57" s="16"/>
      <c r="C57" s="11"/>
      <c r="D57" s="7" t="s">
        <v>28</v>
      </c>
      <c r="E57" s="43" t="s">
        <v>75</v>
      </c>
      <c r="F57" s="44">
        <v>170</v>
      </c>
      <c r="G57" s="44">
        <v>26.4</v>
      </c>
      <c r="H57" s="44">
        <v>19</v>
      </c>
      <c r="I57" s="44">
        <v>33.799999999999997</v>
      </c>
      <c r="J57" s="44">
        <v>408</v>
      </c>
      <c r="K57" s="45">
        <v>366</v>
      </c>
    </row>
    <row r="58" spans="1:11" ht="15" x14ac:dyDescent="0.25">
      <c r="A58" s="24"/>
      <c r="B58" s="16"/>
      <c r="C58" s="11"/>
      <c r="D58" s="7" t="s">
        <v>29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7" t="s">
        <v>30</v>
      </c>
      <c r="E59" s="43" t="s">
        <v>49</v>
      </c>
      <c r="F59" s="44">
        <v>200</v>
      </c>
      <c r="G59" s="44">
        <v>0.16</v>
      </c>
      <c r="H59" s="44">
        <v>0</v>
      </c>
      <c r="I59" s="44">
        <v>24.6</v>
      </c>
      <c r="J59" s="44">
        <v>93.9</v>
      </c>
      <c r="K59" s="45">
        <v>648</v>
      </c>
    </row>
    <row r="60" spans="1:11" ht="15" x14ac:dyDescent="0.25">
      <c r="A60" s="24"/>
      <c r="B60" s="16"/>
      <c r="C60" s="11"/>
      <c r="D60" s="7" t="s">
        <v>31</v>
      </c>
      <c r="E60" s="43"/>
      <c r="F60" s="44"/>
      <c r="G60" s="44"/>
      <c r="H60" s="44"/>
      <c r="I60" s="44"/>
      <c r="J60" s="44"/>
      <c r="K60" s="45"/>
    </row>
    <row r="61" spans="1:11" ht="15" x14ac:dyDescent="0.25">
      <c r="A61" s="24"/>
      <c r="B61" s="16"/>
      <c r="C61" s="11"/>
      <c r="D61" s="7" t="s">
        <v>32</v>
      </c>
      <c r="E61" s="43" t="s">
        <v>41</v>
      </c>
      <c r="F61" s="44">
        <v>25</v>
      </c>
      <c r="G61" s="44">
        <v>1.6</v>
      </c>
      <c r="H61" s="44">
        <v>0.35</v>
      </c>
      <c r="I61" s="44">
        <v>14.3</v>
      </c>
      <c r="J61" s="44">
        <v>64</v>
      </c>
      <c r="K61" s="45"/>
    </row>
    <row r="62" spans="1:11" ht="15" x14ac:dyDescent="0.25">
      <c r="A62" s="24"/>
      <c r="B62" s="16"/>
      <c r="C62" s="11"/>
      <c r="D62" s="6"/>
      <c r="E62" s="43" t="s">
        <v>69</v>
      </c>
      <c r="F62" s="44">
        <v>200</v>
      </c>
      <c r="G62" s="44">
        <v>6</v>
      </c>
      <c r="H62" s="44">
        <v>6.4</v>
      </c>
      <c r="I62" s="44">
        <v>9.4</v>
      </c>
      <c r="J62" s="44">
        <v>120</v>
      </c>
      <c r="K62" s="45"/>
    </row>
    <row r="63" spans="1:11" ht="15" x14ac:dyDescent="0.25">
      <c r="A63" s="24"/>
      <c r="B63" s="16"/>
      <c r="C63" s="11"/>
      <c r="D63" s="6"/>
      <c r="E63" s="43" t="s">
        <v>68</v>
      </c>
      <c r="F63" s="44">
        <v>100</v>
      </c>
      <c r="G63" s="44"/>
      <c r="H63" s="44"/>
      <c r="I63" s="44"/>
      <c r="J63" s="44"/>
      <c r="K63" s="45"/>
    </row>
    <row r="64" spans="1:11" ht="15" x14ac:dyDescent="0.25">
      <c r="A64" s="25"/>
      <c r="B64" s="18"/>
      <c r="C64" s="8"/>
      <c r="D64" s="19" t="s">
        <v>33</v>
      </c>
      <c r="E64" s="12"/>
      <c r="F64" s="20">
        <f>SUM(F55:F63)</f>
        <v>1025</v>
      </c>
      <c r="G64" s="20">
        <f t="shared" ref="G64" si="19">SUM(G55:G63)</f>
        <v>36.56</v>
      </c>
      <c r="H64" s="20">
        <f t="shared" ref="H64" si="20">SUM(H55:H63)</f>
        <v>34.35</v>
      </c>
      <c r="I64" s="20">
        <f t="shared" ref="I64" si="21">SUM(I55:I63)</f>
        <v>97.3</v>
      </c>
      <c r="J64" s="20">
        <f t="shared" ref="J64" si="22">SUM(J55:J63)</f>
        <v>833.9</v>
      </c>
      <c r="K64" s="26"/>
    </row>
    <row r="65" spans="1:11" ht="15.75" customHeight="1" thickBot="1" x14ac:dyDescent="0.25">
      <c r="A65" s="30">
        <f>A46</f>
        <v>1</v>
      </c>
      <c r="B65" s="31">
        <f>B46</f>
        <v>3</v>
      </c>
      <c r="C65" s="60" t="s">
        <v>4</v>
      </c>
      <c r="D65" s="61"/>
      <c r="E65" s="32"/>
      <c r="F65" s="33">
        <f>F54+F64</f>
        <v>2090</v>
      </c>
      <c r="G65" s="33">
        <f t="shared" ref="G65" si="23">G54+G64</f>
        <v>66.960000000000008</v>
      </c>
      <c r="H65" s="33">
        <f t="shared" ref="H65" si="24">H54+H64</f>
        <v>65.69</v>
      </c>
      <c r="I65" s="33">
        <f t="shared" ref="I65" si="25">I54+I64</f>
        <v>226.3</v>
      </c>
      <c r="J65" s="33">
        <f t="shared" ref="J65" si="26">J54+J64</f>
        <v>1743.9</v>
      </c>
      <c r="K65" s="33"/>
    </row>
    <row r="66" spans="1:11" ht="15" x14ac:dyDescent="0.25">
      <c r="A66" s="21">
        <v>1</v>
      </c>
      <c r="B66" s="22">
        <v>4</v>
      </c>
      <c r="C66" s="23" t="s">
        <v>20</v>
      </c>
      <c r="D66" s="5" t="s">
        <v>21</v>
      </c>
      <c r="E66" s="40" t="s">
        <v>92</v>
      </c>
      <c r="F66" s="41">
        <v>315</v>
      </c>
      <c r="G66" s="41">
        <v>30</v>
      </c>
      <c r="H66" s="41">
        <v>33</v>
      </c>
      <c r="I66" s="41">
        <v>45</v>
      </c>
      <c r="J66" s="41">
        <v>596</v>
      </c>
      <c r="K66" s="42" t="s">
        <v>76</v>
      </c>
    </row>
    <row r="67" spans="1:11" ht="15" x14ac:dyDescent="0.25">
      <c r="A67" s="24"/>
      <c r="B67" s="16"/>
      <c r="C67" s="11"/>
      <c r="D67" s="6"/>
      <c r="E67" s="43" t="s">
        <v>50</v>
      </c>
      <c r="F67" s="44">
        <v>60</v>
      </c>
      <c r="G67" s="44">
        <v>2.6</v>
      </c>
      <c r="H67" s="44">
        <v>8</v>
      </c>
      <c r="I67" s="44">
        <v>8.1</v>
      </c>
      <c r="J67" s="44">
        <v>116</v>
      </c>
      <c r="K67" s="45"/>
    </row>
    <row r="68" spans="1:11" ht="15" x14ac:dyDescent="0.25">
      <c r="A68" s="24"/>
      <c r="B68" s="16"/>
      <c r="C68" s="11"/>
      <c r="D68" s="7" t="s">
        <v>22</v>
      </c>
      <c r="E68" s="43" t="s">
        <v>46</v>
      </c>
      <c r="F68" s="44">
        <v>205</v>
      </c>
      <c r="G68" s="44">
        <v>0.1</v>
      </c>
      <c r="H68" s="44">
        <v>0</v>
      </c>
      <c r="I68" s="44">
        <v>9.3000000000000007</v>
      </c>
      <c r="J68" s="44">
        <v>37</v>
      </c>
      <c r="K68" s="45">
        <v>686</v>
      </c>
    </row>
    <row r="69" spans="1:11" ht="15" x14ac:dyDescent="0.25">
      <c r="A69" s="24"/>
      <c r="B69" s="16"/>
      <c r="C69" s="11"/>
      <c r="D69" s="7" t="s">
        <v>23</v>
      </c>
      <c r="E69" s="43" t="s">
        <v>41</v>
      </c>
      <c r="F69" s="44">
        <v>25</v>
      </c>
      <c r="G69" s="44">
        <v>1.6</v>
      </c>
      <c r="H69" s="44">
        <v>0.35</v>
      </c>
      <c r="I69" s="44">
        <v>14.3</v>
      </c>
      <c r="J69" s="44">
        <v>64</v>
      </c>
      <c r="K69" s="45"/>
    </row>
    <row r="70" spans="1:11" ht="15" x14ac:dyDescent="0.25">
      <c r="A70" s="24"/>
      <c r="B70" s="16"/>
      <c r="C70" s="11"/>
      <c r="D70" s="7" t="s">
        <v>24</v>
      </c>
      <c r="E70" s="43"/>
      <c r="F70" s="44"/>
      <c r="G70" s="44"/>
      <c r="H70" s="44"/>
      <c r="I70" s="44"/>
      <c r="J70" s="44"/>
      <c r="K70" s="45"/>
    </row>
    <row r="71" spans="1:11" ht="15" x14ac:dyDescent="0.25">
      <c r="A71" s="24"/>
      <c r="B71" s="16"/>
      <c r="C71" s="11"/>
      <c r="D71" s="6"/>
      <c r="E71" s="43" t="s">
        <v>93</v>
      </c>
      <c r="F71" s="44">
        <v>60</v>
      </c>
      <c r="G71" s="44">
        <v>4.32</v>
      </c>
      <c r="H71" s="44">
        <v>7.14</v>
      </c>
      <c r="I71" s="44">
        <v>34.86</v>
      </c>
      <c r="J71" s="44">
        <v>220.2</v>
      </c>
      <c r="K71" s="45"/>
    </row>
    <row r="72" spans="1:11" ht="15" x14ac:dyDescent="0.25">
      <c r="A72" s="24"/>
      <c r="B72" s="16"/>
      <c r="C72" s="11"/>
      <c r="D72" s="6"/>
      <c r="E72" s="43" t="s">
        <v>94</v>
      </c>
      <c r="F72" s="44">
        <v>200</v>
      </c>
      <c r="G72" s="44">
        <v>5.6</v>
      </c>
      <c r="H72" s="44">
        <v>5</v>
      </c>
      <c r="I72" s="44">
        <v>18</v>
      </c>
      <c r="J72" s="44">
        <v>140</v>
      </c>
      <c r="K72" s="45"/>
    </row>
    <row r="73" spans="1:11" ht="15" x14ac:dyDescent="0.25">
      <c r="A73" s="24"/>
      <c r="B73" s="16"/>
      <c r="C73" s="11"/>
      <c r="D73" s="6"/>
      <c r="E73" s="43" t="s">
        <v>68</v>
      </c>
      <c r="F73" s="44">
        <v>100</v>
      </c>
      <c r="G73" s="44"/>
      <c r="H73" s="44"/>
      <c r="I73" s="44"/>
      <c r="J73" s="44"/>
      <c r="K73" s="45"/>
    </row>
    <row r="74" spans="1:11" ht="15" x14ac:dyDescent="0.25">
      <c r="A74" s="25"/>
      <c r="B74" s="18"/>
      <c r="C74" s="8"/>
      <c r="D74" s="19" t="s">
        <v>33</v>
      </c>
      <c r="E74" s="9"/>
      <c r="F74" s="20">
        <f>SUM(F66:F73)</f>
        <v>965</v>
      </c>
      <c r="G74" s="20">
        <f t="shared" ref="G74" si="27">SUM(G66:G73)</f>
        <v>44.220000000000006</v>
      </c>
      <c r="H74" s="20">
        <f t="shared" ref="H74" si="28">SUM(H66:H73)</f>
        <v>53.49</v>
      </c>
      <c r="I74" s="20">
        <f t="shared" ref="I74" si="29">SUM(I66:I73)</f>
        <v>129.56</v>
      </c>
      <c r="J74" s="20">
        <f t="shared" ref="J74" si="30">SUM(J66:J73)</f>
        <v>1173.2</v>
      </c>
      <c r="K74" s="26"/>
    </row>
    <row r="75" spans="1:11" ht="15" x14ac:dyDescent="0.25">
      <c r="A75" s="27">
        <f>A66</f>
        <v>1</v>
      </c>
      <c r="B75" s="14">
        <f>B66</f>
        <v>4</v>
      </c>
      <c r="C75" s="10" t="s">
        <v>25</v>
      </c>
      <c r="D75" s="7" t="s">
        <v>26</v>
      </c>
      <c r="E75" s="43" t="s">
        <v>50</v>
      </c>
      <c r="F75" s="44">
        <v>60</v>
      </c>
      <c r="G75" s="44">
        <v>2.6</v>
      </c>
      <c r="H75" s="44">
        <v>8</v>
      </c>
      <c r="I75" s="44">
        <v>8.1</v>
      </c>
      <c r="J75" s="44">
        <v>116</v>
      </c>
      <c r="K75" s="45" t="s">
        <v>51</v>
      </c>
    </row>
    <row r="76" spans="1:11" ht="15" x14ac:dyDescent="0.25">
      <c r="A76" s="24"/>
      <c r="B76" s="16"/>
      <c r="C76" s="11"/>
      <c r="D76" s="7" t="s">
        <v>27</v>
      </c>
      <c r="E76" s="43" t="s">
        <v>77</v>
      </c>
      <c r="F76" s="44">
        <v>275</v>
      </c>
      <c r="G76" s="44">
        <v>2.6</v>
      </c>
      <c r="H76" s="44">
        <v>2.66</v>
      </c>
      <c r="I76" s="44">
        <v>18</v>
      </c>
      <c r="J76" s="44">
        <v>108</v>
      </c>
      <c r="K76" s="45">
        <v>132</v>
      </c>
    </row>
    <row r="77" spans="1:11" ht="15" x14ac:dyDescent="0.25">
      <c r="A77" s="24"/>
      <c r="B77" s="16"/>
      <c r="C77" s="11"/>
      <c r="D77" s="7" t="s">
        <v>28</v>
      </c>
      <c r="E77" s="50" t="s">
        <v>95</v>
      </c>
      <c r="F77" s="44">
        <v>260</v>
      </c>
      <c r="G77" s="44">
        <v>19.2</v>
      </c>
      <c r="H77" s="44">
        <v>21</v>
      </c>
      <c r="I77" s="44">
        <v>57.7</v>
      </c>
      <c r="J77" s="44">
        <v>506</v>
      </c>
      <c r="K77" s="45" t="s">
        <v>78</v>
      </c>
    </row>
    <row r="78" spans="1:11" ht="15" x14ac:dyDescent="0.25">
      <c r="A78" s="24"/>
      <c r="B78" s="16"/>
      <c r="C78" s="11"/>
      <c r="D78" s="7" t="s">
        <v>29</v>
      </c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7" t="s">
        <v>30</v>
      </c>
      <c r="E79" s="43" t="s">
        <v>46</v>
      </c>
      <c r="F79" s="44">
        <v>205</v>
      </c>
      <c r="G79" s="44">
        <v>0.1</v>
      </c>
      <c r="H79" s="44">
        <v>0</v>
      </c>
      <c r="I79" s="44">
        <v>9.3000000000000007</v>
      </c>
      <c r="J79" s="44">
        <v>37</v>
      </c>
      <c r="K79" s="45">
        <v>686</v>
      </c>
    </row>
    <row r="80" spans="1:11" ht="15" x14ac:dyDescent="0.25">
      <c r="A80" s="24"/>
      <c r="B80" s="16"/>
      <c r="C80" s="11"/>
      <c r="D80" s="7" t="s">
        <v>31</v>
      </c>
      <c r="E80" s="43"/>
      <c r="F80" s="44"/>
      <c r="G80" s="44"/>
      <c r="H80" s="44"/>
      <c r="I80" s="44"/>
      <c r="J80" s="44"/>
      <c r="K80" s="45"/>
    </row>
    <row r="81" spans="1:11" ht="15" x14ac:dyDescent="0.25">
      <c r="A81" s="24"/>
      <c r="B81" s="16"/>
      <c r="C81" s="11"/>
      <c r="D81" s="7" t="s">
        <v>32</v>
      </c>
      <c r="E81" s="43" t="s">
        <v>41</v>
      </c>
      <c r="F81" s="44">
        <v>25</v>
      </c>
      <c r="G81" s="44">
        <v>0.6</v>
      </c>
      <c r="H81" s="44">
        <v>4</v>
      </c>
      <c r="I81" s="44">
        <v>2.1</v>
      </c>
      <c r="J81" s="44">
        <v>48.3</v>
      </c>
      <c r="K81" s="45"/>
    </row>
    <row r="82" spans="1:11" ht="15" x14ac:dyDescent="0.25">
      <c r="A82" s="24"/>
      <c r="B82" s="16"/>
      <c r="C82" s="11"/>
      <c r="D82" s="6"/>
      <c r="E82" s="43" t="s">
        <v>93</v>
      </c>
      <c r="F82" s="44">
        <v>60</v>
      </c>
      <c r="G82" s="44">
        <v>4.32</v>
      </c>
      <c r="H82" s="44">
        <v>7.14</v>
      </c>
      <c r="I82" s="44">
        <v>34.86</v>
      </c>
      <c r="J82" s="44">
        <v>220.2</v>
      </c>
      <c r="K82" s="45"/>
    </row>
    <row r="83" spans="1:11" ht="15" x14ac:dyDescent="0.25">
      <c r="A83" s="24"/>
      <c r="B83" s="16"/>
      <c r="C83" s="11"/>
      <c r="D83" s="6"/>
      <c r="E83" s="43" t="s">
        <v>94</v>
      </c>
      <c r="F83" s="44">
        <v>200</v>
      </c>
      <c r="G83" s="44">
        <v>5.6</v>
      </c>
      <c r="H83" s="44">
        <v>5</v>
      </c>
      <c r="I83" s="44">
        <v>18</v>
      </c>
      <c r="J83" s="44">
        <v>140</v>
      </c>
      <c r="K83" s="45"/>
    </row>
    <row r="84" spans="1:11" ht="15" x14ac:dyDescent="0.25">
      <c r="A84" s="24"/>
      <c r="B84" s="16"/>
      <c r="C84" s="11"/>
      <c r="D84" s="6"/>
      <c r="E84" s="43" t="s">
        <v>68</v>
      </c>
      <c r="F84" s="44">
        <v>100</v>
      </c>
      <c r="G84" s="44"/>
      <c r="H84" s="44"/>
      <c r="I84" s="44"/>
      <c r="J84" s="44"/>
      <c r="K84" s="45"/>
    </row>
    <row r="85" spans="1:11" ht="15" x14ac:dyDescent="0.25">
      <c r="A85" s="25"/>
      <c r="B85" s="18"/>
      <c r="C85" s="8"/>
      <c r="D85" s="19" t="s">
        <v>33</v>
      </c>
      <c r="E85" s="12"/>
      <c r="F85" s="20">
        <f>SUM(F75:F84)</f>
        <v>1185</v>
      </c>
      <c r="G85" s="20">
        <f t="shared" ref="G85" si="31">SUM(G75:G84)</f>
        <v>35.020000000000003</v>
      </c>
      <c r="H85" s="20">
        <f t="shared" ref="H85" si="32">SUM(H75:H84)</f>
        <v>47.8</v>
      </c>
      <c r="I85" s="20">
        <f t="shared" ref="I85" si="33">SUM(I75:I84)</f>
        <v>148.06</v>
      </c>
      <c r="J85" s="20">
        <f t="shared" ref="J85" si="34">SUM(J75:J84)</f>
        <v>1175.5</v>
      </c>
      <c r="K85" s="26"/>
    </row>
    <row r="86" spans="1:11" ht="15.75" customHeight="1" thickBot="1" x14ac:dyDescent="0.25">
      <c r="A86" s="30">
        <f>A66</f>
        <v>1</v>
      </c>
      <c r="B86" s="31">
        <f>B66</f>
        <v>4</v>
      </c>
      <c r="C86" s="60" t="s">
        <v>4</v>
      </c>
      <c r="D86" s="61"/>
      <c r="E86" s="32"/>
      <c r="F86" s="33">
        <f>F74+F85</f>
        <v>2150</v>
      </c>
      <c r="G86" s="33">
        <f t="shared" ref="G86" si="35">G74+G85</f>
        <v>79.240000000000009</v>
      </c>
      <c r="H86" s="33">
        <f t="shared" ref="H86" si="36">H74+H85</f>
        <v>101.28999999999999</v>
      </c>
      <c r="I86" s="33">
        <f t="shared" ref="I86" si="37">I74+I85</f>
        <v>277.62</v>
      </c>
      <c r="J86" s="33">
        <f t="shared" ref="J86" si="38">J74+J85</f>
        <v>2348.6999999999998</v>
      </c>
      <c r="K86" s="33"/>
    </row>
    <row r="87" spans="1:11" ht="15" x14ac:dyDescent="0.25">
      <c r="A87" s="21">
        <v>1</v>
      </c>
      <c r="B87" s="22">
        <v>5</v>
      </c>
      <c r="C87" s="23" t="s">
        <v>20</v>
      </c>
      <c r="D87" s="5" t="s">
        <v>21</v>
      </c>
      <c r="E87" s="40" t="s">
        <v>96</v>
      </c>
      <c r="F87" s="41">
        <v>240</v>
      </c>
      <c r="G87" s="41">
        <v>26</v>
      </c>
      <c r="H87" s="41">
        <v>22</v>
      </c>
      <c r="I87" s="41">
        <v>59</v>
      </c>
      <c r="J87" s="41">
        <v>540</v>
      </c>
      <c r="K87" s="42" t="s">
        <v>79</v>
      </c>
    </row>
    <row r="88" spans="1:11" ht="15" x14ac:dyDescent="0.25">
      <c r="A88" s="24"/>
      <c r="B88" s="16"/>
      <c r="C88" s="11"/>
      <c r="D88" s="6"/>
      <c r="E88" s="43" t="s">
        <v>53</v>
      </c>
      <c r="F88" s="44">
        <v>80</v>
      </c>
      <c r="G88" s="44">
        <v>1.1000000000000001</v>
      </c>
      <c r="H88" s="44">
        <v>6.6</v>
      </c>
      <c r="I88" s="44">
        <v>5.3</v>
      </c>
      <c r="J88" s="44">
        <v>84</v>
      </c>
      <c r="K88" s="45">
        <v>64</v>
      </c>
    </row>
    <row r="89" spans="1:11" ht="15" x14ac:dyDescent="0.25">
      <c r="A89" s="24"/>
      <c r="B89" s="16"/>
      <c r="C89" s="11"/>
      <c r="D89" s="7" t="s">
        <v>22</v>
      </c>
      <c r="E89" s="43" t="s">
        <v>46</v>
      </c>
      <c r="F89" s="44">
        <v>205</v>
      </c>
      <c r="G89" s="44">
        <v>0.1</v>
      </c>
      <c r="H89" s="44">
        <v>0</v>
      </c>
      <c r="I89" s="44">
        <v>9.3000000000000007</v>
      </c>
      <c r="J89" s="44">
        <v>37</v>
      </c>
      <c r="K89" s="45">
        <v>686</v>
      </c>
    </row>
    <row r="90" spans="1:11" ht="15" x14ac:dyDescent="0.25">
      <c r="A90" s="24"/>
      <c r="B90" s="16"/>
      <c r="C90" s="11"/>
      <c r="D90" s="7" t="s">
        <v>23</v>
      </c>
      <c r="E90" s="43" t="s">
        <v>41</v>
      </c>
      <c r="F90" s="44">
        <v>25</v>
      </c>
      <c r="G90" s="44">
        <v>1.6</v>
      </c>
      <c r="H90" s="44">
        <v>0.35</v>
      </c>
      <c r="I90" s="44">
        <v>14.3</v>
      </c>
      <c r="J90" s="44">
        <v>64</v>
      </c>
      <c r="K90" s="45"/>
    </row>
    <row r="91" spans="1:11" ht="15" x14ac:dyDescent="0.25">
      <c r="A91" s="24"/>
      <c r="B91" s="16"/>
      <c r="C91" s="11"/>
      <c r="D91" s="7" t="s">
        <v>24</v>
      </c>
      <c r="E91" s="43" t="s">
        <v>39</v>
      </c>
      <c r="F91" s="44">
        <v>200</v>
      </c>
      <c r="G91" s="44">
        <v>0</v>
      </c>
      <c r="H91" s="44">
        <v>0</v>
      </c>
      <c r="I91" s="44">
        <v>22.4</v>
      </c>
      <c r="J91" s="44">
        <v>90</v>
      </c>
      <c r="K91" s="45"/>
    </row>
    <row r="92" spans="1:11" ht="15" x14ac:dyDescent="0.25">
      <c r="A92" s="24"/>
      <c r="B92" s="16"/>
      <c r="C92" s="11"/>
      <c r="D92" s="6"/>
      <c r="E92" s="43" t="s">
        <v>52</v>
      </c>
      <c r="F92" s="44">
        <v>60</v>
      </c>
      <c r="G92" s="44">
        <v>4.8</v>
      </c>
      <c r="H92" s="44">
        <v>12</v>
      </c>
      <c r="I92" s="44">
        <v>30.9</v>
      </c>
      <c r="J92" s="44">
        <v>248.4</v>
      </c>
      <c r="K92" s="45"/>
    </row>
    <row r="93" spans="1:11" ht="15" x14ac:dyDescent="0.25">
      <c r="A93" s="24"/>
      <c r="B93" s="16"/>
      <c r="C93" s="11"/>
      <c r="D93" s="6"/>
      <c r="E93" s="43" t="s">
        <v>68</v>
      </c>
      <c r="F93" s="44">
        <v>100</v>
      </c>
      <c r="G93" s="44"/>
      <c r="H93" s="44"/>
      <c r="I93" s="44"/>
      <c r="J93" s="44"/>
      <c r="K93" s="45"/>
    </row>
    <row r="94" spans="1:11" ht="15" x14ac:dyDescent="0.25">
      <c r="A94" s="25"/>
      <c r="B94" s="18"/>
      <c r="C94" s="8"/>
      <c r="D94" s="19" t="s">
        <v>33</v>
      </c>
      <c r="E94" s="9"/>
      <c r="F94" s="20">
        <f>SUM(F87:F93)</f>
        <v>910</v>
      </c>
      <c r="G94" s="20">
        <f t="shared" ref="G94" si="39">SUM(G87:G93)</f>
        <v>33.6</v>
      </c>
      <c r="H94" s="20">
        <f t="shared" ref="H94" si="40">SUM(H87:H93)</f>
        <v>40.950000000000003</v>
      </c>
      <c r="I94" s="20">
        <f t="shared" ref="I94" si="41">SUM(I87:I93)</f>
        <v>141.19999999999999</v>
      </c>
      <c r="J94" s="20">
        <f t="shared" ref="J94" si="42">SUM(J87:J93)</f>
        <v>1063.4000000000001</v>
      </c>
      <c r="K94" s="26"/>
    </row>
    <row r="95" spans="1:11" ht="15" x14ac:dyDescent="0.25">
      <c r="A95" s="27">
        <f>A87</f>
        <v>1</v>
      </c>
      <c r="B95" s="14">
        <f>B87</f>
        <v>5</v>
      </c>
      <c r="C95" s="10" t="s">
        <v>25</v>
      </c>
      <c r="D95" s="7" t="s">
        <v>26</v>
      </c>
      <c r="E95" s="43" t="s">
        <v>53</v>
      </c>
      <c r="F95" s="44">
        <v>80</v>
      </c>
      <c r="G95" s="44">
        <v>1.1000000000000001</v>
      </c>
      <c r="H95" s="44">
        <v>6.6</v>
      </c>
      <c r="I95" s="44">
        <v>5.3</v>
      </c>
      <c r="J95" s="44">
        <v>84</v>
      </c>
      <c r="K95" s="45">
        <v>64</v>
      </c>
    </row>
    <row r="96" spans="1:11" ht="15" x14ac:dyDescent="0.25">
      <c r="A96" s="24"/>
      <c r="B96" s="16"/>
      <c r="C96" s="11"/>
      <c r="D96" s="7" t="s">
        <v>27</v>
      </c>
      <c r="E96" s="43" t="s">
        <v>54</v>
      </c>
      <c r="F96" s="44">
        <v>265</v>
      </c>
      <c r="G96" s="44">
        <v>2.4</v>
      </c>
      <c r="H96" s="44">
        <v>2.5</v>
      </c>
      <c r="I96" s="44">
        <v>18.100000000000001</v>
      </c>
      <c r="J96" s="44">
        <v>107</v>
      </c>
      <c r="K96" s="45">
        <v>133</v>
      </c>
    </row>
    <row r="97" spans="1:11" ht="15" x14ac:dyDescent="0.25">
      <c r="A97" s="24"/>
      <c r="B97" s="16"/>
      <c r="C97" s="11"/>
      <c r="D97" s="7" t="s">
        <v>28</v>
      </c>
      <c r="E97" s="51" t="s">
        <v>97</v>
      </c>
      <c r="F97" s="44">
        <v>290</v>
      </c>
      <c r="G97" s="52">
        <v>23.9</v>
      </c>
      <c r="H97" s="52">
        <v>22.8</v>
      </c>
      <c r="I97" s="52">
        <v>42.6</v>
      </c>
      <c r="J97" s="44">
        <v>475</v>
      </c>
      <c r="K97" s="45" t="s">
        <v>72</v>
      </c>
    </row>
    <row r="98" spans="1:11" ht="15" x14ac:dyDescent="0.25">
      <c r="A98" s="24"/>
      <c r="B98" s="16"/>
      <c r="C98" s="11"/>
      <c r="D98" s="7" t="s">
        <v>29</v>
      </c>
      <c r="E98" s="43"/>
      <c r="F98" s="44"/>
      <c r="G98" s="44"/>
      <c r="H98" s="44"/>
      <c r="I98" s="44"/>
      <c r="J98" s="44"/>
      <c r="K98" s="45"/>
    </row>
    <row r="99" spans="1:11" ht="15" x14ac:dyDescent="0.25">
      <c r="A99" s="24"/>
      <c r="B99" s="16"/>
      <c r="C99" s="11"/>
      <c r="D99" s="7" t="s">
        <v>30</v>
      </c>
      <c r="E99" s="43" t="s">
        <v>46</v>
      </c>
      <c r="F99" s="44">
        <v>205</v>
      </c>
      <c r="G99" s="44">
        <v>0.1</v>
      </c>
      <c r="H99" s="44">
        <v>0</v>
      </c>
      <c r="I99" s="44">
        <v>9.3000000000000007</v>
      </c>
      <c r="J99" s="44">
        <v>37</v>
      </c>
      <c r="K99" s="45">
        <v>686</v>
      </c>
    </row>
    <row r="100" spans="1:11" ht="15" x14ac:dyDescent="0.25">
      <c r="A100" s="24"/>
      <c r="B100" s="16"/>
      <c r="C100" s="11"/>
      <c r="D100" s="7" t="s">
        <v>31</v>
      </c>
      <c r="E100" s="43"/>
      <c r="F100" s="44"/>
      <c r="G100" s="44"/>
      <c r="H100" s="44"/>
      <c r="I100" s="44"/>
      <c r="J100" s="44"/>
      <c r="K100" s="45"/>
    </row>
    <row r="101" spans="1:11" ht="15" x14ac:dyDescent="0.25">
      <c r="A101" s="24"/>
      <c r="B101" s="16"/>
      <c r="C101" s="11"/>
      <c r="D101" s="7" t="s">
        <v>32</v>
      </c>
      <c r="E101" s="43" t="s">
        <v>41</v>
      </c>
      <c r="F101" s="44">
        <v>25</v>
      </c>
      <c r="G101" s="44">
        <v>1.6</v>
      </c>
      <c r="H101" s="44">
        <v>0.35</v>
      </c>
      <c r="I101" s="44">
        <v>14.3</v>
      </c>
      <c r="J101" s="44">
        <v>64</v>
      </c>
      <c r="K101" s="45"/>
    </row>
    <row r="102" spans="1:11" ht="15" x14ac:dyDescent="0.25">
      <c r="A102" s="24"/>
      <c r="B102" s="16"/>
      <c r="C102" s="11"/>
      <c r="D102" s="6"/>
      <c r="E102" s="43" t="s">
        <v>52</v>
      </c>
      <c r="F102" s="44">
        <v>60</v>
      </c>
      <c r="G102" s="44">
        <v>4.8</v>
      </c>
      <c r="H102" s="44">
        <v>12</v>
      </c>
      <c r="I102" s="44">
        <v>30.9</v>
      </c>
      <c r="J102" s="44">
        <v>248.4</v>
      </c>
      <c r="K102" s="45"/>
    </row>
    <row r="103" spans="1:11" ht="15" x14ac:dyDescent="0.25">
      <c r="A103" s="24"/>
      <c r="B103" s="16"/>
      <c r="C103" s="11"/>
      <c r="D103" s="6"/>
      <c r="E103" s="43" t="s">
        <v>68</v>
      </c>
      <c r="F103" s="44">
        <v>100</v>
      </c>
      <c r="G103" s="44"/>
      <c r="H103" s="44"/>
      <c r="I103" s="44"/>
      <c r="J103" s="44"/>
      <c r="K103" s="45"/>
    </row>
    <row r="104" spans="1:11" ht="15" x14ac:dyDescent="0.25">
      <c r="A104" s="25"/>
      <c r="B104" s="18"/>
      <c r="C104" s="8"/>
      <c r="D104" s="19" t="s">
        <v>33</v>
      </c>
      <c r="E104" s="12"/>
      <c r="F104" s="20">
        <f>SUM(F95:F103)</f>
        <v>1025</v>
      </c>
      <c r="G104" s="20">
        <f>SUM(G95:G103)</f>
        <v>33.9</v>
      </c>
      <c r="H104" s="20">
        <f>SUM(H95:H103)</f>
        <v>44.25</v>
      </c>
      <c r="I104" s="20">
        <f>SUM(I95:I103)</f>
        <v>120.5</v>
      </c>
      <c r="J104" s="20">
        <f>SUM(J95:J103)</f>
        <v>1015.4</v>
      </c>
      <c r="K104" s="26"/>
    </row>
    <row r="105" spans="1:11" ht="15.75" customHeight="1" thickBot="1" x14ac:dyDescent="0.25">
      <c r="A105" s="30">
        <f>A87</f>
        <v>1</v>
      </c>
      <c r="B105" s="31">
        <f>B87</f>
        <v>5</v>
      </c>
      <c r="C105" s="60" t="s">
        <v>4</v>
      </c>
      <c r="D105" s="61"/>
      <c r="E105" s="32"/>
      <c r="F105" s="33">
        <f>F94+F104</f>
        <v>1935</v>
      </c>
      <c r="G105" s="33">
        <f>G94+G104</f>
        <v>67.5</v>
      </c>
      <c r="H105" s="33">
        <f>H94+H104</f>
        <v>85.2</v>
      </c>
      <c r="I105" s="33">
        <f>I94+I104</f>
        <v>261.7</v>
      </c>
      <c r="J105" s="33">
        <f>J94+J104</f>
        <v>2078.8000000000002</v>
      </c>
      <c r="K105" s="33"/>
    </row>
    <row r="106" spans="1:11" ht="15" x14ac:dyDescent="0.25">
      <c r="A106" s="21">
        <v>2</v>
      </c>
      <c r="B106" s="22">
        <v>1</v>
      </c>
      <c r="C106" s="23" t="s">
        <v>20</v>
      </c>
      <c r="D106" s="5" t="s">
        <v>21</v>
      </c>
      <c r="E106" s="40" t="s">
        <v>40</v>
      </c>
      <c r="F106" s="41">
        <v>220</v>
      </c>
      <c r="G106" s="41">
        <v>11.1</v>
      </c>
      <c r="H106" s="41">
        <v>12.8</v>
      </c>
      <c r="I106" s="41">
        <v>32.200000000000003</v>
      </c>
      <c r="J106" s="41">
        <v>293</v>
      </c>
      <c r="K106" s="42">
        <v>332</v>
      </c>
    </row>
    <row r="107" spans="1:11" ht="15" x14ac:dyDescent="0.25">
      <c r="A107" s="24"/>
      <c r="B107" s="16"/>
      <c r="C107" s="11"/>
      <c r="D107" s="6"/>
      <c r="E107" s="43" t="s">
        <v>55</v>
      </c>
      <c r="F107" s="44">
        <v>100</v>
      </c>
      <c r="G107" s="44">
        <v>5.2</v>
      </c>
      <c r="H107" s="44">
        <v>7.2</v>
      </c>
      <c r="I107" s="44">
        <v>36.1</v>
      </c>
      <c r="J107" s="44">
        <v>231</v>
      </c>
      <c r="K107" s="45">
        <v>769</v>
      </c>
    </row>
    <row r="108" spans="1:11" ht="15" x14ac:dyDescent="0.25">
      <c r="A108" s="24"/>
      <c r="B108" s="16"/>
      <c r="C108" s="11"/>
      <c r="D108" s="7" t="s">
        <v>22</v>
      </c>
      <c r="E108" s="43" t="s">
        <v>35</v>
      </c>
      <c r="F108" s="44">
        <v>200</v>
      </c>
      <c r="G108" s="44">
        <v>0.1</v>
      </c>
      <c r="H108" s="44">
        <v>0</v>
      </c>
      <c r="I108" s="44">
        <v>9.3000000000000007</v>
      </c>
      <c r="J108" s="44">
        <v>35</v>
      </c>
      <c r="K108" s="45">
        <v>685</v>
      </c>
    </row>
    <row r="109" spans="1:11" ht="15" x14ac:dyDescent="0.25">
      <c r="A109" s="24"/>
      <c r="B109" s="16"/>
      <c r="C109" s="11"/>
      <c r="D109" s="7" t="s">
        <v>23</v>
      </c>
      <c r="E109" s="43" t="s">
        <v>41</v>
      </c>
      <c r="F109" s="44">
        <v>25</v>
      </c>
      <c r="G109" s="44">
        <v>1.6</v>
      </c>
      <c r="H109" s="44">
        <v>0.35</v>
      </c>
      <c r="I109" s="44">
        <v>14.3</v>
      </c>
      <c r="J109" s="44">
        <v>64</v>
      </c>
      <c r="K109" s="45"/>
    </row>
    <row r="110" spans="1:11" ht="15" x14ac:dyDescent="0.25">
      <c r="A110" s="24"/>
      <c r="B110" s="16"/>
      <c r="C110" s="11"/>
      <c r="D110" s="7" t="s">
        <v>24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6"/>
      <c r="E111" s="43" t="s">
        <v>56</v>
      </c>
      <c r="F111" s="44">
        <v>60</v>
      </c>
      <c r="G111" s="44">
        <v>1</v>
      </c>
      <c r="H111" s="44">
        <v>3.8</v>
      </c>
      <c r="I111" s="44">
        <v>5.4</v>
      </c>
      <c r="J111" s="44">
        <v>59</v>
      </c>
      <c r="K111" s="45">
        <v>7</v>
      </c>
    </row>
    <row r="112" spans="1:11" ht="15" x14ac:dyDescent="0.25">
      <c r="A112" s="24"/>
      <c r="B112" s="16"/>
      <c r="C112" s="11"/>
      <c r="D112" s="6"/>
      <c r="E112" s="43" t="s">
        <v>68</v>
      </c>
      <c r="F112" s="44">
        <v>100</v>
      </c>
      <c r="G112" s="44"/>
      <c r="H112" s="44"/>
      <c r="I112" s="44"/>
      <c r="J112" s="44"/>
      <c r="K112" s="45"/>
    </row>
    <row r="113" spans="1:11" ht="15" x14ac:dyDescent="0.25">
      <c r="A113" s="25"/>
      <c r="B113" s="18"/>
      <c r="C113" s="8"/>
      <c r="D113" s="19" t="s">
        <v>33</v>
      </c>
      <c r="E113" s="9"/>
      <c r="F113" s="20">
        <f>SUM(F106:F112)</f>
        <v>705</v>
      </c>
      <c r="G113" s="20">
        <f>SUM(G106:G112)</f>
        <v>19.000000000000004</v>
      </c>
      <c r="H113" s="20">
        <f>SUM(H106:H112)</f>
        <v>24.150000000000002</v>
      </c>
      <c r="I113" s="20">
        <f>SUM(I106:I112)</f>
        <v>97.300000000000011</v>
      </c>
      <c r="J113" s="20">
        <f>SUM(J106:J112)</f>
        <v>682</v>
      </c>
      <c r="K113" s="26"/>
    </row>
    <row r="114" spans="1:11" ht="15" x14ac:dyDescent="0.25">
      <c r="A114" s="27">
        <f>A106</f>
        <v>2</v>
      </c>
      <c r="B114" s="14">
        <f>B106</f>
        <v>1</v>
      </c>
      <c r="C114" s="10" t="s">
        <v>25</v>
      </c>
      <c r="D114" s="7" t="s">
        <v>26</v>
      </c>
      <c r="E114" s="43" t="s">
        <v>56</v>
      </c>
      <c r="F114" s="44">
        <v>60</v>
      </c>
      <c r="G114" s="44">
        <v>1</v>
      </c>
      <c r="H114" s="44">
        <v>3.8</v>
      </c>
      <c r="I114" s="44">
        <v>5.4</v>
      </c>
      <c r="J114" s="44">
        <v>59</v>
      </c>
      <c r="K114" s="45">
        <v>7</v>
      </c>
    </row>
    <row r="115" spans="1:11" ht="15" x14ac:dyDescent="0.25">
      <c r="A115" s="24"/>
      <c r="B115" s="16"/>
      <c r="C115" s="11"/>
      <c r="D115" s="7" t="s">
        <v>27</v>
      </c>
      <c r="E115" s="43" t="s">
        <v>57</v>
      </c>
      <c r="F115" s="44">
        <v>265</v>
      </c>
      <c r="G115" s="44">
        <v>2.1</v>
      </c>
      <c r="H115" s="44">
        <v>5.0999999999999996</v>
      </c>
      <c r="I115" s="44">
        <v>12.4</v>
      </c>
      <c r="J115" s="44">
        <v>105</v>
      </c>
      <c r="K115" s="45">
        <v>134</v>
      </c>
    </row>
    <row r="116" spans="1:11" ht="15" x14ac:dyDescent="0.25">
      <c r="A116" s="24"/>
      <c r="B116" s="16"/>
      <c r="C116" s="11"/>
      <c r="D116" s="7" t="s">
        <v>28</v>
      </c>
      <c r="E116" s="53" t="s">
        <v>98</v>
      </c>
      <c r="F116" s="44">
        <v>230</v>
      </c>
      <c r="G116" s="44">
        <v>26</v>
      </c>
      <c r="H116" s="44">
        <v>22</v>
      </c>
      <c r="I116" s="44">
        <v>59</v>
      </c>
      <c r="J116" s="44">
        <v>540</v>
      </c>
      <c r="K116" s="45" t="s">
        <v>79</v>
      </c>
    </row>
    <row r="117" spans="1:11" ht="15" x14ac:dyDescent="0.25">
      <c r="A117" s="24"/>
      <c r="B117" s="16"/>
      <c r="C117" s="11"/>
      <c r="D117" s="7" t="s">
        <v>29</v>
      </c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4"/>
      <c r="B118" s="16"/>
      <c r="C118" s="11"/>
      <c r="D118" s="7" t="s">
        <v>30</v>
      </c>
      <c r="E118" s="54" t="s">
        <v>99</v>
      </c>
      <c r="F118" s="44">
        <v>200</v>
      </c>
      <c r="G118" s="44">
        <v>0.5</v>
      </c>
      <c r="H118" s="44">
        <v>0.1</v>
      </c>
      <c r="I118" s="44">
        <v>31.2</v>
      </c>
      <c r="J118" s="44">
        <v>121</v>
      </c>
      <c r="K118" s="45"/>
    </row>
    <row r="119" spans="1:11" ht="15" x14ac:dyDescent="0.25">
      <c r="A119" s="24"/>
      <c r="B119" s="16"/>
      <c r="C119" s="11"/>
      <c r="D119" s="7" t="s">
        <v>31</v>
      </c>
      <c r="E119" s="43" t="s">
        <v>55</v>
      </c>
      <c r="F119" s="44">
        <v>100</v>
      </c>
      <c r="G119" s="44">
        <v>5.2</v>
      </c>
      <c r="H119" s="44">
        <v>7.2</v>
      </c>
      <c r="I119" s="44">
        <v>36.1</v>
      </c>
      <c r="J119" s="44">
        <v>231</v>
      </c>
      <c r="K119" s="45">
        <v>769</v>
      </c>
    </row>
    <row r="120" spans="1:11" ht="15" x14ac:dyDescent="0.25">
      <c r="A120" s="24"/>
      <c r="B120" s="16"/>
      <c r="C120" s="11"/>
      <c r="D120" s="7" t="s">
        <v>32</v>
      </c>
      <c r="E120" s="43" t="s">
        <v>41</v>
      </c>
      <c r="F120" s="44">
        <v>25</v>
      </c>
      <c r="G120" s="44">
        <v>1.6</v>
      </c>
      <c r="H120" s="44">
        <v>0.35</v>
      </c>
      <c r="I120" s="44">
        <v>14.3</v>
      </c>
      <c r="J120" s="44">
        <v>64</v>
      </c>
      <c r="K120" s="45"/>
    </row>
    <row r="121" spans="1:11" ht="15" x14ac:dyDescent="0.25">
      <c r="A121" s="24"/>
      <c r="B121" s="16"/>
      <c r="C121" s="11"/>
      <c r="D121" s="6"/>
      <c r="E121" s="43" t="s">
        <v>68</v>
      </c>
      <c r="F121" s="44">
        <v>100</v>
      </c>
      <c r="G121" s="44"/>
      <c r="H121" s="44"/>
      <c r="I121" s="44"/>
      <c r="J121" s="44"/>
      <c r="K121" s="45"/>
    </row>
    <row r="122" spans="1:11" ht="15" x14ac:dyDescent="0.25">
      <c r="A122" s="25"/>
      <c r="B122" s="18"/>
      <c r="C122" s="8"/>
      <c r="D122" s="19" t="s">
        <v>33</v>
      </c>
      <c r="E122" s="12"/>
      <c r="F122" s="20">
        <f>SUM(F114:F121)</f>
        <v>980</v>
      </c>
      <c r="G122" s="20">
        <f>SUM(G114:G121)</f>
        <v>36.400000000000006</v>
      </c>
      <c r="H122" s="20">
        <f>SUM(H114:H121)</f>
        <v>38.550000000000004</v>
      </c>
      <c r="I122" s="20">
        <f>SUM(I114:I121)</f>
        <v>158.4</v>
      </c>
      <c r="J122" s="20">
        <f>SUM(J114:J121)</f>
        <v>1120</v>
      </c>
      <c r="K122" s="26"/>
    </row>
    <row r="123" spans="1:11" ht="15.75" thickBot="1" x14ac:dyDescent="0.25">
      <c r="A123" s="30">
        <f>A106</f>
        <v>2</v>
      </c>
      <c r="B123" s="31">
        <f>B106</f>
        <v>1</v>
      </c>
      <c r="C123" s="60" t="s">
        <v>4</v>
      </c>
      <c r="D123" s="61"/>
      <c r="E123" s="32"/>
      <c r="F123" s="33">
        <f>F113+F122</f>
        <v>1685</v>
      </c>
      <c r="G123" s="33">
        <f>G113+G122</f>
        <v>55.400000000000006</v>
      </c>
      <c r="H123" s="33">
        <f>H113+H122</f>
        <v>62.7</v>
      </c>
      <c r="I123" s="33">
        <f>I113+I122</f>
        <v>255.70000000000002</v>
      </c>
      <c r="J123" s="33">
        <f>J113+J122</f>
        <v>1802</v>
      </c>
      <c r="K123" s="33"/>
    </row>
    <row r="124" spans="1:11" ht="15" x14ac:dyDescent="0.25">
      <c r="A124" s="15">
        <v>2</v>
      </c>
      <c r="B124" s="16">
        <v>2</v>
      </c>
      <c r="C124" s="23" t="s">
        <v>20</v>
      </c>
      <c r="D124" s="5" t="s">
        <v>21</v>
      </c>
      <c r="E124" s="55" t="s">
        <v>100</v>
      </c>
      <c r="F124" s="41">
        <v>270</v>
      </c>
      <c r="G124" s="41">
        <v>20</v>
      </c>
      <c r="H124" s="41">
        <v>20</v>
      </c>
      <c r="I124" s="41">
        <v>58</v>
      </c>
      <c r="J124" s="41">
        <v>492</v>
      </c>
      <c r="K124" s="42" t="s">
        <v>79</v>
      </c>
    </row>
    <row r="125" spans="1:11" ht="15" x14ac:dyDescent="0.25">
      <c r="A125" s="15"/>
      <c r="B125" s="16"/>
      <c r="C125" s="11"/>
      <c r="D125" s="6"/>
      <c r="E125" s="43" t="s">
        <v>58</v>
      </c>
      <c r="F125" s="44">
        <v>80</v>
      </c>
      <c r="G125" s="44">
        <v>0.6</v>
      </c>
      <c r="H125" s="44">
        <v>3.8</v>
      </c>
      <c r="I125" s="44">
        <v>2.9</v>
      </c>
      <c r="J125" s="44">
        <v>48</v>
      </c>
      <c r="K125" s="45">
        <v>20</v>
      </c>
    </row>
    <row r="126" spans="1:11" ht="15" x14ac:dyDescent="0.25">
      <c r="A126" s="15"/>
      <c r="B126" s="16"/>
      <c r="C126" s="11"/>
      <c r="D126" s="7" t="s">
        <v>22</v>
      </c>
      <c r="E126" s="54" t="s">
        <v>99</v>
      </c>
      <c r="F126" s="44">
        <v>200</v>
      </c>
      <c r="G126" s="44">
        <v>0.5</v>
      </c>
      <c r="H126" s="44">
        <v>0.1</v>
      </c>
      <c r="I126" s="44">
        <v>31.2</v>
      </c>
      <c r="J126" s="44">
        <v>121</v>
      </c>
      <c r="K126" s="45"/>
    </row>
    <row r="127" spans="1:11" ht="15" x14ac:dyDescent="0.25">
      <c r="A127" s="15"/>
      <c r="B127" s="16"/>
      <c r="C127" s="11"/>
      <c r="D127" s="7" t="s">
        <v>23</v>
      </c>
      <c r="E127" s="43" t="s">
        <v>41</v>
      </c>
      <c r="F127" s="44">
        <v>25</v>
      </c>
      <c r="G127" s="44">
        <v>1.6</v>
      </c>
      <c r="H127" s="44">
        <v>0.35</v>
      </c>
      <c r="I127" s="44">
        <v>14.3</v>
      </c>
      <c r="J127" s="44">
        <v>64</v>
      </c>
      <c r="K127" s="45"/>
    </row>
    <row r="128" spans="1:11" ht="15" x14ac:dyDescent="0.25">
      <c r="A128" s="15"/>
      <c r="B128" s="16"/>
      <c r="C128" s="11"/>
      <c r="D128" s="7" t="s">
        <v>24</v>
      </c>
      <c r="E128" s="43" t="s">
        <v>70</v>
      </c>
      <c r="F128" s="44">
        <v>200</v>
      </c>
      <c r="G128" s="44">
        <v>0.8</v>
      </c>
      <c r="H128" s="44">
        <v>0.6</v>
      </c>
      <c r="I128" s="44">
        <v>20.6</v>
      </c>
      <c r="J128" s="44">
        <v>94</v>
      </c>
      <c r="K128" s="45"/>
    </row>
    <row r="129" spans="1:11" ht="15" x14ac:dyDescent="0.25">
      <c r="A129" s="15"/>
      <c r="B129" s="16"/>
      <c r="C129" s="11"/>
      <c r="D129" s="6"/>
      <c r="E129" s="43" t="s">
        <v>52</v>
      </c>
      <c r="F129" s="44">
        <v>60</v>
      </c>
      <c r="G129" s="44">
        <v>4.8</v>
      </c>
      <c r="H129" s="44">
        <v>12</v>
      </c>
      <c r="I129" s="44">
        <v>30.9</v>
      </c>
      <c r="J129" s="44">
        <v>248.4</v>
      </c>
      <c r="K129" s="45"/>
    </row>
    <row r="130" spans="1:11" ht="15" x14ac:dyDescent="0.25">
      <c r="A130" s="15"/>
      <c r="B130" s="16"/>
      <c r="C130" s="11"/>
      <c r="D130" s="6"/>
      <c r="E130" s="43" t="s">
        <v>69</v>
      </c>
      <c r="F130" s="44">
        <v>200</v>
      </c>
      <c r="G130" s="44">
        <v>6</v>
      </c>
      <c r="H130" s="44">
        <v>6.4</v>
      </c>
      <c r="I130" s="44">
        <v>9.4</v>
      </c>
      <c r="J130" s="44">
        <v>120</v>
      </c>
      <c r="K130" s="45"/>
    </row>
    <row r="131" spans="1:11" ht="15" x14ac:dyDescent="0.25">
      <c r="A131" s="15"/>
      <c r="B131" s="16"/>
      <c r="C131" s="11"/>
      <c r="D131" s="6"/>
      <c r="E131" s="43" t="s">
        <v>68</v>
      </c>
      <c r="F131" s="44">
        <v>100</v>
      </c>
      <c r="G131" s="44"/>
      <c r="H131" s="44"/>
      <c r="I131" s="44"/>
      <c r="J131" s="44"/>
      <c r="K131" s="45"/>
    </row>
    <row r="132" spans="1:11" ht="15" x14ac:dyDescent="0.25">
      <c r="A132" s="17"/>
      <c r="B132" s="18"/>
      <c r="C132" s="8"/>
      <c r="D132" s="19" t="s">
        <v>33</v>
      </c>
      <c r="E132" s="9"/>
      <c r="F132" s="20">
        <f>SUM(F124:F131)</f>
        <v>1135</v>
      </c>
      <c r="G132" s="20">
        <f t="shared" ref="G132:J132" si="43">SUM(G124:G131)</f>
        <v>34.300000000000004</v>
      </c>
      <c r="H132" s="20">
        <f t="shared" si="43"/>
        <v>43.250000000000007</v>
      </c>
      <c r="I132" s="20">
        <f t="shared" si="43"/>
        <v>167.3</v>
      </c>
      <c r="J132" s="20">
        <f t="shared" si="43"/>
        <v>1187.4000000000001</v>
      </c>
      <c r="K132" s="26"/>
    </row>
    <row r="133" spans="1:11" ht="15" x14ac:dyDescent="0.25">
      <c r="A133" s="14">
        <f>A124</f>
        <v>2</v>
      </c>
      <c r="B133" s="14">
        <f>B124</f>
        <v>2</v>
      </c>
      <c r="C133" s="10" t="s">
        <v>25</v>
      </c>
      <c r="D133" s="7" t="s">
        <v>26</v>
      </c>
      <c r="E133" s="43" t="s">
        <v>58</v>
      </c>
      <c r="F133" s="44">
        <v>80</v>
      </c>
      <c r="G133" s="44">
        <v>0.6</v>
      </c>
      <c r="H133" s="44">
        <v>3.8</v>
      </c>
      <c r="I133" s="44">
        <v>2.9</v>
      </c>
      <c r="J133" s="44">
        <v>48</v>
      </c>
      <c r="K133" s="45">
        <v>20</v>
      </c>
    </row>
    <row r="134" spans="1:11" ht="15" x14ac:dyDescent="0.25">
      <c r="A134" s="15"/>
      <c r="B134" s="16"/>
      <c r="C134" s="11"/>
      <c r="D134" s="7" t="s">
        <v>27</v>
      </c>
      <c r="E134" s="43" t="s">
        <v>48</v>
      </c>
      <c r="F134" s="44">
        <v>260</v>
      </c>
      <c r="G134" s="44">
        <v>1.7</v>
      </c>
      <c r="H134" s="44">
        <v>5</v>
      </c>
      <c r="I134" s="44">
        <v>11.6</v>
      </c>
      <c r="J134" s="44">
        <v>97</v>
      </c>
      <c r="K134" s="45">
        <v>110</v>
      </c>
    </row>
    <row r="135" spans="1:11" ht="15" x14ac:dyDescent="0.25">
      <c r="A135" s="15"/>
      <c r="B135" s="16"/>
      <c r="C135" s="11"/>
      <c r="D135" s="7" t="s">
        <v>28</v>
      </c>
      <c r="E135" s="43" t="s">
        <v>101</v>
      </c>
      <c r="F135" s="44">
        <v>260</v>
      </c>
      <c r="G135" s="44">
        <v>21.6</v>
      </c>
      <c r="H135" s="44">
        <v>26.1</v>
      </c>
      <c r="I135" s="44">
        <v>54.9</v>
      </c>
      <c r="J135" s="44">
        <v>546</v>
      </c>
      <c r="K135" s="45" t="s">
        <v>80</v>
      </c>
    </row>
    <row r="136" spans="1:11" ht="15" x14ac:dyDescent="0.25">
      <c r="A136" s="15"/>
      <c r="B136" s="16"/>
      <c r="C136" s="11"/>
      <c r="D136" s="7" t="s">
        <v>29</v>
      </c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5"/>
      <c r="B137" s="16"/>
      <c r="C137" s="11"/>
      <c r="D137" s="7" t="s">
        <v>30</v>
      </c>
      <c r="E137" s="43" t="s">
        <v>59</v>
      </c>
      <c r="F137" s="44">
        <v>200</v>
      </c>
      <c r="G137" s="44">
        <v>3.6</v>
      </c>
      <c r="H137" s="44">
        <v>3.3</v>
      </c>
      <c r="I137" s="44">
        <v>13.7</v>
      </c>
      <c r="J137" s="44">
        <v>98</v>
      </c>
      <c r="K137" s="45">
        <v>693</v>
      </c>
    </row>
    <row r="138" spans="1:11" ht="15" x14ac:dyDescent="0.25">
      <c r="A138" s="15"/>
      <c r="B138" s="16"/>
      <c r="C138" s="11"/>
      <c r="D138" s="7" t="s">
        <v>31</v>
      </c>
      <c r="E138" s="43" t="s">
        <v>52</v>
      </c>
      <c r="F138" s="44">
        <v>60</v>
      </c>
      <c r="G138" s="44">
        <v>4.8</v>
      </c>
      <c r="H138" s="44">
        <v>12</v>
      </c>
      <c r="I138" s="44">
        <v>30.9</v>
      </c>
      <c r="J138" s="44">
        <v>248.4</v>
      </c>
      <c r="K138" s="45"/>
    </row>
    <row r="139" spans="1:11" ht="15" x14ac:dyDescent="0.25">
      <c r="A139" s="15"/>
      <c r="B139" s="16"/>
      <c r="C139" s="11"/>
      <c r="D139" s="7" t="s">
        <v>32</v>
      </c>
      <c r="E139" s="43" t="s">
        <v>41</v>
      </c>
      <c r="F139" s="44">
        <v>25</v>
      </c>
      <c r="G139" s="44">
        <v>1.6</v>
      </c>
      <c r="H139" s="44">
        <v>0.35</v>
      </c>
      <c r="I139" s="44">
        <v>14.3</v>
      </c>
      <c r="J139" s="44">
        <v>64</v>
      </c>
      <c r="K139" s="45"/>
    </row>
    <row r="140" spans="1:11" ht="15" x14ac:dyDescent="0.25">
      <c r="A140" s="15"/>
      <c r="B140" s="16"/>
      <c r="C140" s="11"/>
      <c r="D140" s="6"/>
      <c r="E140" s="43" t="s">
        <v>70</v>
      </c>
      <c r="F140" s="44">
        <v>200</v>
      </c>
      <c r="G140" s="44">
        <v>0.8</v>
      </c>
      <c r="H140" s="44">
        <v>0.6</v>
      </c>
      <c r="I140" s="44">
        <v>20.6</v>
      </c>
      <c r="J140" s="44">
        <v>94</v>
      </c>
      <c r="K140" s="45"/>
    </row>
    <row r="141" spans="1:11" ht="15" x14ac:dyDescent="0.25">
      <c r="A141" s="15"/>
      <c r="B141" s="16"/>
      <c r="C141" s="11"/>
      <c r="D141" s="6"/>
      <c r="E141" s="43" t="s">
        <v>69</v>
      </c>
      <c r="F141" s="44">
        <v>200</v>
      </c>
      <c r="G141" s="44">
        <v>6</v>
      </c>
      <c r="H141" s="44">
        <v>6.4</v>
      </c>
      <c r="I141" s="44">
        <v>9.4</v>
      </c>
      <c r="J141" s="44">
        <v>120</v>
      </c>
      <c r="K141" s="45"/>
    </row>
    <row r="142" spans="1:11" ht="15" x14ac:dyDescent="0.25">
      <c r="A142" s="15"/>
      <c r="B142" s="16"/>
      <c r="C142" s="11"/>
      <c r="D142" s="6"/>
      <c r="E142" s="43" t="s">
        <v>68</v>
      </c>
      <c r="F142" s="44">
        <v>100</v>
      </c>
      <c r="G142" s="44"/>
      <c r="H142" s="44"/>
      <c r="I142" s="44"/>
      <c r="J142" s="44"/>
      <c r="K142" s="45"/>
    </row>
    <row r="143" spans="1:11" ht="15" x14ac:dyDescent="0.25">
      <c r="A143" s="17"/>
      <c r="B143" s="18"/>
      <c r="C143" s="8"/>
      <c r="D143" s="19" t="s">
        <v>33</v>
      </c>
      <c r="E143" s="12"/>
      <c r="F143" s="20">
        <f>SUM(F133:F142)</f>
        <v>1385</v>
      </c>
      <c r="G143" s="20">
        <f t="shared" ref="G143:J143" si="44">SUM(G133:G142)</f>
        <v>40.700000000000003</v>
      </c>
      <c r="H143" s="20">
        <f t="shared" si="44"/>
        <v>57.550000000000004</v>
      </c>
      <c r="I143" s="20">
        <f t="shared" si="44"/>
        <v>158.30000000000001</v>
      </c>
      <c r="J143" s="20">
        <f t="shared" si="44"/>
        <v>1315.4</v>
      </c>
      <c r="K143" s="26"/>
    </row>
    <row r="144" spans="1:11" ht="15.75" thickBot="1" x14ac:dyDescent="0.25">
      <c r="A144" s="34">
        <f>A124</f>
        <v>2</v>
      </c>
      <c r="B144" s="34">
        <f>B124</f>
        <v>2</v>
      </c>
      <c r="C144" s="60" t="s">
        <v>4</v>
      </c>
      <c r="D144" s="61"/>
      <c r="E144" s="32"/>
      <c r="F144" s="33">
        <f>F132+F143</f>
        <v>2520</v>
      </c>
      <c r="G144" s="33">
        <f t="shared" ref="G144" si="45">G132+G143</f>
        <v>75</v>
      </c>
      <c r="H144" s="33">
        <f t="shared" ref="H144" si="46">H132+H143</f>
        <v>100.80000000000001</v>
      </c>
      <c r="I144" s="33">
        <f t="shared" ref="I144" si="47">I132+I143</f>
        <v>325.60000000000002</v>
      </c>
      <c r="J144" s="33">
        <f t="shared" ref="J144" si="48">J132+J143</f>
        <v>2502.8000000000002</v>
      </c>
      <c r="K144" s="33"/>
    </row>
    <row r="145" spans="1:11" ht="15" x14ac:dyDescent="0.25">
      <c r="A145" s="21">
        <v>2</v>
      </c>
      <c r="B145" s="22">
        <v>3</v>
      </c>
      <c r="C145" s="23" t="s">
        <v>20</v>
      </c>
      <c r="D145" s="5" t="s">
        <v>21</v>
      </c>
      <c r="E145" s="40" t="s">
        <v>60</v>
      </c>
      <c r="F145" s="41">
        <v>150</v>
      </c>
      <c r="G145" s="41">
        <v>6.9</v>
      </c>
      <c r="H145" s="41">
        <v>4.5</v>
      </c>
      <c r="I145" s="41">
        <v>30.3</v>
      </c>
      <c r="J145" s="41">
        <v>192</v>
      </c>
      <c r="K145" s="42">
        <v>297</v>
      </c>
    </row>
    <row r="146" spans="1:11" ht="15" x14ac:dyDescent="0.25">
      <c r="A146" s="24"/>
      <c r="B146" s="16"/>
      <c r="C146" s="11"/>
      <c r="D146" s="6"/>
      <c r="E146" s="43" t="s">
        <v>81</v>
      </c>
      <c r="F146" s="44">
        <v>30</v>
      </c>
      <c r="G146" s="44">
        <v>4.7</v>
      </c>
      <c r="H146" s="44">
        <v>4.3</v>
      </c>
      <c r="I146" s="44">
        <v>16.5</v>
      </c>
      <c r="J146" s="44">
        <v>126</v>
      </c>
      <c r="K146" s="45">
        <v>5</v>
      </c>
    </row>
    <row r="147" spans="1:11" ht="15" x14ac:dyDescent="0.25">
      <c r="A147" s="24"/>
      <c r="B147" s="16"/>
      <c r="C147" s="11"/>
      <c r="D147" s="7" t="s">
        <v>22</v>
      </c>
      <c r="E147" s="43" t="s">
        <v>46</v>
      </c>
      <c r="F147" s="44">
        <v>205</v>
      </c>
      <c r="G147" s="44">
        <v>0.1</v>
      </c>
      <c r="H147" s="44">
        <v>0</v>
      </c>
      <c r="I147" s="44">
        <v>9.3000000000000007</v>
      </c>
      <c r="J147" s="44">
        <v>37</v>
      </c>
      <c r="K147" s="45">
        <v>686</v>
      </c>
    </row>
    <row r="148" spans="1:11" ht="15.75" customHeight="1" x14ac:dyDescent="0.25">
      <c r="A148" s="24"/>
      <c r="B148" s="16"/>
      <c r="C148" s="11"/>
      <c r="D148" s="7" t="s">
        <v>23</v>
      </c>
      <c r="E148" s="43" t="s">
        <v>41</v>
      </c>
      <c r="F148" s="44">
        <v>25</v>
      </c>
      <c r="G148" s="44">
        <v>1.6</v>
      </c>
      <c r="H148" s="44">
        <v>0.35</v>
      </c>
      <c r="I148" s="44">
        <v>14.3</v>
      </c>
      <c r="J148" s="44">
        <v>64</v>
      </c>
      <c r="K148" s="45"/>
    </row>
    <row r="149" spans="1:11" ht="15" x14ac:dyDescent="0.25">
      <c r="A149" s="24"/>
      <c r="B149" s="16"/>
      <c r="C149" s="11"/>
      <c r="D149" s="7" t="s">
        <v>24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6"/>
      <c r="E150" s="58" t="s">
        <v>102</v>
      </c>
      <c r="F150" s="44">
        <v>60</v>
      </c>
      <c r="G150" s="44">
        <v>12.8</v>
      </c>
      <c r="H150" s="44">
        <v>11.6</v>
      </c>
      <c r="I150" s="44">
        <v>0.7</v>
      </c>
      <c r="J150" s="44">
        <v>157</v>
      </c>
      <c r="K150" s="45"/>
    </row>
    <row r="151" spans="1:11" ht="15" x14ac:dyDescent="0.25">
      <c r="A151" s="24"/>
      <c r="B151" s="16"/>
      <c r="C151" s="11"/>
      <c r="D151" s="6"/>
      <c r="E151" s="43" t="s">
        <v>39</v>
      </c>
      <c r="F151" s="44">
        <v>200</v>
      </c>
      <c r="G151" s="44">
        <v>0</v>
      </c>
      <c r="H151" s="44">
        <v>0</v>
      </c>
      <c r="I151" s="44">
        <v>22.4</v>
      </c>
      <c r="J151" s="44">
        <v>90</v>
      </c>
      <c r="K151" s="45"/>
    </row>
    <row r="152" spans="1:11" ht="15" x14ac:dyDescent="0.25">
      <c r="A152" s="24"/>
      <c r="B152" s="16"/>
      <c r="C152" s="11"/>
      <c r="D152" s="6"/>
      <c r="E152" s="56" t="s">
        <v>82</v>
      </c>
      <c r="F152" s="44">
        <v>60</v>
      </c>
      <c r="G152" s="44">
        <v>0.7</v>
      </c>
      <c r="H152" s="44">
        <v>3.6</v>
      </c>
      <c r="I152" s="44">
        <v>3.6</v>
      </c>
      <c r="J152" s="44">
        <v>51</v>
      </c>
      <c r="K152" s="45"/>
    </row>
    <row r="153" spans="1:11" ht="15" x14ac:dyDescent="0.25">
      <c r="A153" s="24"/>
      <c r="B153" s="16"/>
      <c r="C153" s="11"/>
      <c r="D153" s="6"/>
      <c r="E153" s="43" t="s">
        <v>68</v>
      </c>
      <c r="F153" s="44">
        <v>100</v>
      </c>
      <c r="G153" s="44"/>
      <c r="H153" s="44"/>
      <c r="I153" s="44"/>
      <c r="J153" s="44"/>
      <c r="K153" s="45"/>
    </row>
    <row r="154" spans="1:11" ht="15" x14ac:dyDescent="0.25">
      <c r="A154" s="25"/>
      <c r="B154" s="18"/>
      <c r="C154" s="8"/>
      <c r="D154" s="19" t="s">
        <v>33</v>
      </c>
      <c r="E154" s="9"/>
      <c r="F154" s="20">
        <f>SUM(F145:F153)</f>
        <v>830</v>
      </c>
      <c r="G154" s="20">
        <f t="shared" ref="G154:J154" si="49">SUM(G145:G153)</f>
        <v>26.8</v>
      </c>
      <c r="H154" s="20">
        <f t="shared" si="49"/>
        <v>24.35</v>
      </c>
      <c r="I154" s="20">
        <f t="shared" si="49"/>
        <v>97.1</v>
      </c>
      <c r="J154" s="20">
        <f t="shared" si="49"/>
        <v>717</v>
      </c>
      <c r="K154" s="26"/>
    </row>
    <row r="155" spans="1:11" ht="15" x14ac:dyDescent="0.25">
      <c r="A155" s="27">
        <f>A145</f>
        <v>2</v>
      </c>
      <c r="B155" s="14">
        <f>B145</f>
        <v>3</v>
      </c>
      <c r="C155" s="10" t="s">
        <v>25</v>
      </c>
      <c r="D155" s="7" t="s">
        <v>26</v>
      </c>
      <c r="E155" s="56" t="s">
        <v>82</v>
      </c>
      <c r="F155" s="44">
        <v>60</v>
      </c>
      <c r="G155" s="44">
        <v>0.7</v>
      </c>
      <c r="H155" s="44">
        <v>3.6</v>
      </c>
      <c r="I155" s="44">
        <v>3.6</v>
      </c>
      <c r="J155" s="44">
        <v>51</v>
      </c>
      <c r="K155" s="45"/>
    </row>
    <row r="156" spans="1:11" ht="15" x14ac:dyDescent="0.25">
      <c r="A156" s="24"/>
      <c r="B156" s="16"/>
      <c r="C156" s="11"/>
      <c r="D156" s="7" t="s">
        <v>27</v>
      </c>
      <c r="E156" s="43" t="s">
        <v>83</v>
      </c>
      <c r="F156" s="44">
        <v>270</v>
      </c>
      <c r="G156" s="44">
        <v>1.7</v>
      </c>
      <c r="H156" s="44">
        <v>5.6</v>
      </c>
      <c r="I156" s="44">
        <v>8</v>
      </c>
      <c r="J156" s="44">
        <v>91</v>
      </c>
      <c r="K156" s="45">
        <v>124</v>
      </c>
    </row>
    <row r="157" spans="1:11" ht="15" x14ac:dyDescent="0.25">
      <c r="A157" s="24"/>
      <c r="B157" s="16"/>
      <c r="C157" s="11"/>
      <c r="D157" s="7" t="s">
        <v>28</v>
      </c>
      <c r="E157" s="43" t="s">
        <v>45</v>
      </c>
      <c r="F157" s="44">
        <v>180</v>
      </c>
      <c r="G157" s="44">
        <v>17.100000000000001</v>
      </c>
      <c r="H157" s="44">
        <v>21.4</v>
      </c>
      <c r="I157" s="44">
        <v>28.4</v>
      </c>
      <c r="J157" s="44">
        <v>377</v>
      </c>
      <c r="K157" s="45">
        <v>492</v>
      </c>
    </row>
    <row r="158" spans="1:11" ht="15" x14ac:dyDescent="0.25">
      <c r="A158" s="24"/>
      <c r="B158" s="16"/>
      <c r="C158" s="11"/>
      <c r="D158" s="7" t="s">
        <v>29</v>
      </c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4"/>
      <c r="B159" s="16"/>
      <c r="C159" s="11"/>
      <c r="D159" s="7" t="s">
        <v>30</v>
      </c>
      <c r="E159" s="43" t="s">
        <v>39</v>
      </c>
      <c r="F159" s="44">
        <v>200</v>
      </c>
      <c r="G159" s="44">
        <v>0</v>
      </c>
      <c r="H159" s="44">
        <v>0</v>
      </c>
      <c r="I159" s="44">
        <v>22.4</v>
      </c>
      <c r="J159" s="44">
        <v>90</v>
      </c>
      <c r="K159" s="45"/>
    </row>
    <row r="160" spans="1:11" ht="15" x14ac:dyDescent="0.25">
      <c r="A160" s="24"/>
      <c r="B160" s="16"/>
      <c r="C160" s="11"/>
      <c r="D160" s="7" t="s">
        <v>31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32</v>
      </c>
      <c r="E161" s="43" t="s">
        <v>41</v>
      </c>
      <c r="F161" s="44">
        <v>25</v>
      </c>
      <c r="G161" s="44">
        <v>1.6</v>
      </c>
      <c r="H161" s="44">
        <v>0.35</v>
      </c>
      <c r="I161" s="44">
        <v>14.3</v>
      </c>
      <c r="J161" s="44">
        <v>64</v>
      </c>
      <c r="K161" s="45"/>
    </row>
    <row r="162" spans="1:11" ht="15" x14ac:dyDescent="0.25">
      <c r="A162" s="24"/>
      <c r="B162" s="16"/>
      <c r="C162" s="11"/>
      <c r="D162" s="6"/>
      <c r="E162" s="43" t="s">
        <v>68</v>
      </c>
      <c r="F162" s="44">
        <v>100</v>
      </c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81</v>
      </c>
      <c r="F163" s="44">
        <v>30</v>
      </c>
      <c r="G163" s="44">
        <v>4.7</v>
      </c>
      <c r="H163" s="44">
        <v>4.3</v>
      </c>
      <c r="I163" s="44">
        <v>16.5</v>
      </c>
      <c r="J163" s="44">
        <v>126</v>
      </c>
      <c r="K163" s="45">
        <v>5</v>
      </c>
    </row>
    <row r="164" spans="1:11" ht="15" x14ac:dyDescent="0.25">
      <c r="A164" s="25"/>
      <c r="B164" s="18"/>
      <c r="C164" s="8"/>
      <c r="D164" s="19" t="s">
        <v>33</v>
      </c>
      <c r="E164" s="12"/>
      <c r="F164" s="20">
        <f>SUM(F155:F163)</f>
        <v>865</v>
      </c>
      <c r="G164" s="20">
        <f t="shared" ref="G164:J164" si="50">SUM(G155:G163)</f>
        <v>25.8</v>
      </c>
      <c r="H164" s="20">
        <f t="shared" si="50"/>
        <v>35.25</v>
      </c>
      <c r="I164" s="20">
        <f t="shared" si="50"/>
        <v>93.2</v>
      </c>
      <c r="J164" s="20">
        <f t="shared" si="50"/>
        <v>799</v>
      </c>
      <c r="K164" s="26"/>
    </row>
    <row r="165" spans="1:11" ht="15.75" thickBot="1" x14ac:dyDescent="0.25">
      <c r="A165" s="30">
        <f>A145</f>
        <v>2</v>
      </c>
      <c r="B165" s="31">
        <f>B145</f>
        <v>3</v>
      </c>
      <c r="C165" s="60" t="s">
        <v>4</v>
      </c>
      <c r="D165" s="61"/>
      <c r="E165" s="32"/>
      <c r="F165" s="33">
        <f>F154+F164</f>
        <v>1695</v>
      </c>
      <c r="G165" s="33">
        <f t="shared" ref="G165" si="51">G154+G164</f>
        <v>52.6</v>
      </c>
      <c r="H165" s="33">
        <f t="shared" ref="H165" si="52">H154+H164</f>
        <v>59.6</v>
      </c>
      <c r="I165" s="33">
        <f t="shared" ref="I165" si="53">I154+I164</f>
        <v>190.3</v>
      </c>
      <c r="J165" s="33">
        <f t="shared" ref="J165" si="54">J154+J164</f>
        <v>1516</v>
      </c>
      <c r="K165" s="33"/>
    </row>
    <row r="166" spans="1:11" ht="15" x14ac:dyDescent="0.25">
      <c r="A166" s="21">
        <v>2</v>
      </c>
      <c r="B166" s="22">
        <v>4</v>
      </c>
      <c r="C166" s="23" t="s">
        <v>20</v>
      </c>
      <c r="D166" s="5" t="s">
        <v>21</v>
      </c>
      <c r="E166" s="40" t="s">
        <v>86</v>
      </c>
      <c r="F166" s="41">
        <v>260</v>
      </c>
      <c r="G166" s="41">
        <v>31</v>
      </c>
      <c r="H166" s="41">
        <v>25</v>
      </c>
      <c r="I166" s="41">
        <v>47</v>
      </c>
      <c r="J166" s="41">
        <v>541</v>
      </c>
      <c r="K166" s="42" t="s">
        <v>84</v>
      </c>
    </row>
    <row r="167" spans="1:11" ht="15" x14ac:dyDescent="0.25">
      <c r="A167" s="24"/>
      <c r="B167" s="16"/>
      <c r="C167" s="11"/>
      <c r="D167" s="6"/>
      <c r="E167" s="43" t="s">
        <v>61</v>
      </c>
      <c r="F167" s="44">
        <v>80</v>
      </c>
      <c r="G167" s="44">
        <v>1.2</v>
      </c>
      <c r="H167" s="44">
        <v>4</v>
      </c>
      <c r="I167" s="44">
        <v>6.1</v>
      </c>
      <c r="J167" s="44">
        <v>66</v>
      </c>
      <c r="K167" s="45">
        <v>45</v>
      </c>
    </row>
    <row r="168" spans="1:11" ht="15" x14ac:dyDescent="0.25">
      <c r="A168" s="24"/>
      <c r="B168" s="16"/>
      <c r="C168" s="11"/>
      <c r="D168" s="7" t="s">
        <v>22</v>
      </c>
      <c r="E168" s="43" t="s">
        <v>35</v>
      </c>
      <c r="F168" s="44">
        <v>200</v>
      </c>
      <c r="G168" s="44">
        <v>0.1</v>
      </c>
      <c r="H168" s="44">
        <v>0</v>
      </c>
      <c r="I168" s="44">
        <v>9.1</v>
      </c>
      <c r="J168" s="44">
        <v>35</v>
      </c>
      <c r="K168" s="45">
        <v>685</v>
      </c>
    </row>
    <row r="169" spans="1:11" ht="15" x14ac:dyDescent="0.25">
      <c r="A169" s="24"/>
      <c r="B169" s="16"/>
      <c r="C169" s="11"/>
      <c r="D169" s="7" t="s">
        <v>23</v>
      </c>
      <c r="E169" s="43" t="s">
        <v>41</v>
      </c>
      <c r="F169" s="44">
        <v>25</v>
      </c>
      <c r="G169" s="44">
        <v>1.6</v>
      </c>
      <c r="H169" s="44">
        <v>0.35</v>
      </c>
      <c r="I169" s="44">
        <v>14.3</v>
      </c>
      <c r="J169" s="44">
        <v>64</v>
      </c>
      <c r="K169" s="45"/>
    </row>
    <row r="170" spans="1:11" ht="15" x14ac:dyDescent="0.25">
      <c r="A170" s="24"/>
      <c r="B170" s="16"/>
      <c r="C170" s="11"/>
      <c r="D170" s="7" t="s">
        <v>24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6"/>
      <c r="E171" s="43" t="s">
        <v>93</v>
      </c>
      <c r="F171" s="44">
        <v>60</v>
      </c>
      <c r="G171" s="44">
        <v>4.32</v>
      </c>
      <c r="H171" s="44">
        <v>7.14</v>
      </c>
      <c r="I171" s="44">
        <v>34.86</v>
      </c>
      <c r="J171" s="44">
        <v>220.2</v>
      </c>
      <c r="K171" s="45"/>
    </row>
    <row r="172" spans="1:11" ht="15" x14ac:dyDescent="0.25">
      <c r="A172" s="24"/>
      <c r="B172" s="16"/>
      <c r="C172" s="11"/>
      <c r="D172" s="6"/>
      <c r="E172" s="43" t="s">
        <v>69</v>
      </c>
      <c r="F172" s="44">
        <v>200</v>
      </c>
      <c r="G172" s="44">
        <v>6</v>
      </c>
      <c r="H172" s="44">
        <v>6.4</v>
      </c>
      <c r="I172" s="44">
        <v>9.4</v>
      </c>
      <c r="J172" s="44">
        <v>120</v>
      </c>
      <c r="K172" s="45"/>
    </row>
    <row r="173" spans="1:11" ht="15" x14ac:dyDescent="0.25">
      <c r="A173" s="24"/>
      <c r="B173" s="16"/>
      <c r="C173" s="11"/>
      <c r="D173" s="6"/>
      <c r="E173" s="43" t="s">
        <v>68</v>
      </c>
      <c r="F173" s="44">
        <v>100</v>
      </c>
      <c r="G173" s="44"/>
      <c r="H173" s="44"/>
      <c r="I173" s="44"/>
      <c r="J173" s="44"/>
      <c r="K173" s="45"/>
    </row>
    <row r="174" spans="1:11" ht="15" x14ac:dyDescent="0.25">
      <c r="A174" s="25"/>
      <c r="B174" s="18"/>
      <c r="C174" s="8"/>
      <c r="D174" s="19" t="s">
        <v>33</v>
      </c>
      <c r="E174" s="9"/>
      <c r="F174" s="20">
        <f>SUM(F166:F173)</f>
        <v>925</v>
      </c>
      <c r="G174" s="20">
        <f>SUM(G166:G173)</f>
        <v>44.220000000000006</v>
      </c>
      <c r="H174" s="20">
        <f>SUM(H166:H173)</f>
        <v>42.89</v>
      </c>
      <c r="I174" s="20">
        <f>SUM(I166:I173)</f>
        <v>120.76</v>
      </c>
      <c r="J174" s="20">
        <f>SUM(J166:J173)</f>
        <v>1046.2</v>
      </c>
      <c r="K174" s="26"/>
    </row>
    <row r="175" spans="1:11" ht="15" x14ac:dyDescent="0.25">
      <c r="A175" s="27">
        <f>A166</f>
        <v>2</v>
      </c>
      <c r="B175" s="14">
        <f>B166</f>
        <v>4</v>
      </c>
      <c r="C175" s="10" t="s">
        <v>25</v>
      </c>
      <c r="D175" s="7" t="s">
        <v>26</v>
      </c>
      <c r="E175" s="43" t="s">
        <v>61</v>
      </c>
      <c r="F175" s="44">
        <v>80</v>
      </c>
      <c r="G175" s="44">
        <v>1.2</v>
      </c>
      <c r="H175" s="44">
        <v>4</v>
      </c>
      <c r="I175" s="44">
        <v>6.1</v>
      </c>
      <c r="J175" s="44">
        <v>66</v>
      </c>
      <c r="K175" s="45">
        <v>45</v>
      </c>
    </row>
    <row r="176" spans="1:11" ht="15" x14ac:dyDescent="0.25">
      <c r="A176" s="24"/>
      <c r="B176" s="16"/>
      <c r="C176" s="11"/>
      <c r="D176" s="7" t="s">
        <v>27</v>
      </c>
      <c r="E176" s="43" t="s">
        <v>62</v>
      </c>
      <c r="F176" s="44">
        <v>275</v>
      </c>
      <c r="G176" s="44">
        <v>2</v>
      </c>
      <c r="H176" s="44">
        <v>5.0999999999999996</v>
      </c>
      <c r="I176" s="44">
        <v>11.7</v>
      </c>
      <c r="J176" s="44">
        <v>108</v>
      </c>
      <c r="K176" s="45">
        <v>34</v>
      </c>
    </row>
    <row r="177" spans="1:11" ht="15" x14ac:dyDescent="0.25">
      <c r="A177" s="24"/>
      <c r="B177" s="16"/>
      <c r="C177" s="11"/>
      <c r="D177" s="7" t="s">
        <v>28</v>
      </c>
      <c r="E177" s="43" t="s">
        <v>85</v>
      </c>
      <c r="F177" s="44">
        <v>260</v>
      </c>
      <c r="G177" s="44">
        <v>22</v>
      </c>
      <c r="H177" s="44">
        <v>26</v>
      </c>
      <c r="I177" s="44">
        <v>55</v>
      </c>
      <c r="J177" s="44">
        <v>546</v>
      </c>
      <c r="K177" s="45" t="s">
        <v>80</v>
      </c>
    </row>
    <row r="178" spans="1:11" ht="15" x14ac:dyDescent="0.25">
      <c r="A178" s="24"/>
      <c r="B178" s="16"/>
      <c r="C178" s="11"/>
      <c r="D178" s="7" t="s">
        <v>29</v>
      </c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30</v>
      </c>
      <c r="E179" s="43" t="s">
        <v>46</v>
      </c>
      <c r="F179" s="44">
        <v>205</v>
      </c>
      <c r="G179" s="44">
        <v>0.1</v>
      </c>
      <c r="H179" s="44">
        <v>0</v>
      </c>
      <c r="I179" s="44">
        <v>9.3000000000000007</v>
      </c>
      <c r="J179" s="44">
        <v>37</v>
      </c>
      <c r="K179" s="45">
        <v>686</v>
      </c>
    </row>
    <row r="180" spans="1:11" ht="15" x14ac:dyDescent="0.25">
      <c r="A180" s="24"/>
      <c r="B180" s="16"/>
      <c r="C180" s="11"/>
      <c r="D180" s="7" t="s">
        <v>31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32</v>
      </c>
      <c r="E181" s="43" t="s">
        <v>41</v>
      </c>
      <c r="F181" s="44">
        <v>25</v>
      </c>
      <c r="G181" s="44">
        <v>1.6</v>
      </c>
      <c r="H181" s="44">
        <v>0.35</v>
      </c>
      <c r="I181" s="44">
        <v>14.3</v>
      </c>
      <c r="J181" s="44">
        <v>64</v>
      </c>
      <c r="K181" s="45"/>
    </row>
    <row r="182" spans="1:11" ht="15" x14ac:dyDescent="0.25">
      <c r="A182" s="24"/>
      <c r="B182" s="16"/>
      <c r="C182" s="11"/>
      <c r="D182" s="6"/>
      <c r="E182" s="43" t="s">
        <v>93</v>
      </c>
      <c r="F182" s="44">
        <v>60</v>
      </c>
      <c r="G182" s="44">
        <v>4.32</v>
      </c>
      <c r="H182" s="44">
        <v>7.14</v>
      </c>
      <c r="I182" s="44">
        <v>34.86</v>
      </c>
      <c r="J182" s="44">
        <v>220.2</v>
      </c>
      <c r="K182" s="45"/>
    </row>
    <row r="183" spans="1:11" ht="15" x14ac:dyDescent="0.25">
      <c r="A183" s="24"/>
      <c r="B183" s="16"/>
      <c r="C183" s="11"/>
      <c r="D183" s="6"/>
      <c r="E183" s="43" t="s">
        <v>69</v>
      </c>
      <c r="F183" s="44">
        <v>200</v>
      </c>
      <c r="G183" s="44">
        <v>6</v>
      </c>
      <c r="H183" s="44">
        <v>6.4</v>
      </c>
      <c r="I183" s="44">
        <v>9.4</v>
      </c>
      <c r="J183" s="44">
        <v>120</v>
      </c>
      <c r="K183" s="45"/>
    </row>
    <row r="184" spans="1:11" ht="15" x14ac:dyDescent="0.25">
      <c r="A184" s="24"/>
      <c r="B184" s="16"/>
      <c r="C184" s="11"/>
      <c r="D184" s="6"/>
      <c r="E184" s="43" t="s">
        <v>68</v>
      </c>
      <c r="F184" s="44">
        <v>100</v>
      </c>
      <c r="G184" s="44"/>
      <c r="H184" s="44"/>
      <c r="I184" s="44"/>
      <c r="J184" s="44"/>
      <c r="K184" s="45"/>
    </row>
    <row r="185" spans="1:11" ht="15" x14ac:dyDescent="0.25">
      <c r="A185" s="25"/>
      <c r="B185" s="18"/>
      <c r="C185" s="8"/>
      <c r="D185" s="19" t="s">
        <v>33</v>
      </c>
      <c r="E185" s="12"/>
      <c r="F185" s="20">
        <f>SUM(F175:F184)</f>
        <v>1205</v>
      </c>
      <c r="G185" s="20">
        <f t="shared" ref="G185:J185" si="55">SUM(G175:G184)</f>
        <v>37.22</v>
      </c>
      <c r="H185" s="20">
        <f t="shared" si="55"/>
        <v>48.99</v>
      </c>
      <c r="I185" s="20">
        <f t="shared" si="55"/>
        <v>140.66</v>
      </c>
      <c r="J185" s="20">
        <f t="shared" si="55"/>
        <v>1161.2</v>
      </c>
      <c r="K185" s="26"/>
    </row>
    <row r="186" spans="1:11" ht="15.75" thickBot="1" x14ac:dyDescent="0.25">
      <c r="A186" s="30">
        <f>A166</f>
        <v>2</v>
      </c>
      <c r="B186" s="31">
        <f>B166</f>
        <v>4</v>
      </c>
      <c r="C186" s="60" t="s">
        <v>4</v>
      </c>
      <c r="D186" s="61"/>
      <c r="E186" s="32"/>
      <c r="F186" s="33">
        <f>F174+F185</f>
        <v>2130</v>
      </c>
      <c r="G186" s="33">
        <f t="shared" ref="G186" si="56">G174+G185</f>
        <v>81.44</v>
      </c>
      <c r="H186" s="33">
        <f t="shared" ref="H186" si="57">H174+H185</f>
        <v>91.88</v>
      </c>
      <c r="I186" s="33">
        <f t="shared" ref="I186" si="58">I174+I185</f>
        <v>261.42</v>
      </c>
      <c r="J186" s="33">
        <f t="shared" ref="J186" si="59">J174+J185</f>
        <v>2207.4</v>
      </c>
      <c r="K186" s="33"/>
    </row>
    <row r="187" spans="1:11" ht="15" x14ac:dyDescent="0.25">
      <c r="A187" s="21">
        <v>2</v>
      </c>
      <c r="B187" s="22">
        <v>5</v>
      </c>
      <c r="C187" s="23" t="s">
        <v>20</v>
      </c>
      <c r="D187" s="5" t="s">
        <v>21</v>
      </c>
      <c r="E187" s="40" t="s">
        <v>87</v>
      </c>
      <c r="F187" s="41">
        <v>260</v>
      </c>
      <c r="G187" s="41">
        <v>22</v>
      </c>
      <c r="H187" s="41">
        <v>11</v>
      </c>
      <c r="I187" s="41">
        <v>46</v>
      </c>
      <c r="J187" s="41">
        <v>369</v>
      </c>
      <c r="K187" s="42" t="s">
        <v>88</v>
      </c>
    </row>
    <row r="188" spans="1:11" ht="15" x14ac:dyDescent="0.25">
      <c r="A188" s="24"/>
      <c r="B188" s="16"/>
      <c r="C188" s="11"/>
      <c r="D188" s="6"/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22</v>
      </c>
      <c r="E189" s="43" t="s">
        <v>35</v>
      </c>
      <c r="F189" s="44">
        <v>200</v>
      </c>
      <c r="G189" s="44">
        <v>0.1</v>
      </c>
      <c r="H189" s="44">
        <v>0</v>
      </c>
      <c r="I189" s="44">
        <v>9.3000000000000007</v>
      </c>
      <c r="J189" s="44">
        <v>35</v>
      </c>
      <c r="K189" s="45">
        <v>685</v>
      </c>
    </row>
    <row r="190" spans="1:11" ht="15" x14ac:dyDescent="0.25">
      <c r="A190" s="24"/>
      <c r="B190" s="16"/>
      <c r="C190" s="11"/>
      <c r="D190" s="7" t="s">
        <v>23</v>
      </c>
      <c r="E190" s="43" t="s">
        <v>41</v>
      </c>
      <c r="F190" s="44">
        <v>25</v>
      </c>
      <c r="G190" s="44">
        <v>1.6</v>
      </c>
      <c r="H190" s="44">
        <v>0.35</v>
      </c>
      <c r="I190" s="44">
        <v>14.3</v>
      </c>
      <c r="J190" s="44">
        <v>64</v>
      </c>
      <c r="K190" s="45"/>
    </row>
    <row r="191" spans="1:11" ht="15" x14ac:dyDescent="0.25">
      <c r="A191" s="24"/>
      <c r="B191" s="16"/>
      <c r="C191" s="11"/>
      <c r="D191" s="7" t="s">
        <v>24</v>
      </c>
      <c r="E191" s="43" t="s">
        <v>64</v>
      </c>
      <c r="F191" s="44">
        <v>200</v>
      </c>
      <c r="G191" s="44">
        <v>0</v>
      </c>
      <c r="H191" s="44">
        <v>0</v>
      </c>
      <c r="I191" s="44">
        <v>22.4</v>
      </c>
      <c r="J191" s="44">
        <v>90</v>
      </c>
      <c r="K191" s="45"/>
    </row>
    <row r="192" spans="1:11" ht="15" x14ac:dyDescent="0.25">
      <c r="A192" s="24"/>
      <c r="B192" s="16"/>
      <c r="C192" s="11"/>
      <c r="D192" s="6"/>
      <c r="E192" s="43" t="s">
        <v>63</v>
      </c>
      <c r="F192" s="57">
        <v>35</v>
      </c>
      <c r="G192" s="44">
        <v>2.4</v>
      </c>
      <c r="H192" s="44">
        <v>8.6</v>
      </c>
      <c r="I192" s="44">
        <v>14.6</v>
      </c>
      <c r="J192" s="44">
        <v>146</v>
      </c>
      <c r="K192" s="45">
        <v>1</v>
      </c>
    </row>
    <row r="193" spans="1:11" ht="15" x14ac:dyDescent="0.25">
      <c r="A193" s="24"/>
      <c r="B193" s="16"/>
      <c r="C193" s="11"/>
      <c r="D193" s="6"/>
      <c r="E193" s="43" t="s">
        <v>68</v>
      </c>
      <c r="F193" s="44">
        <v>100</v>
      </c>
      <c r="G193" s="44"/>
      <c r="H193" s="44"/>
      <c r="I193" s="44"/>
      <c r="J193" s="44"/>
      <c r="K193" s="45"/>
    </row>
    <row r="194" spans="1:11" ht="15.75" customHeight="1" x14ac:dyDescent="0.25">
      <c r="A194" s="25"/>
      <c r="B194" s="18"/>
      <c r="C194" s="8"/>
      <c r="D194" s="19" t="s">
        <v>33</v>
      </c>
      <c r="E194" s="9"/>
      <c r="F194" s="20">
        <f>SUM(F187:F193)</f>
        <v>820</v>
      </c>
      <c r="G194" s="20">
        <f t="shared" ref="G194:J194" si="60">SUM(G187:G193)</f>
        <v>26.1</v>
      </c>
      <c r="H194" s="20">
        <f t="shared" si="60"/>
        <v>19.95</v>
      </c>
      <c r="I194" s="20">
        <f t="shared" si="60"/>
        <v>106.6</v>
      </c>
      <c r="J194" s="20">
        <f t="shared" si="60"/>
        <v>704</v>
      </c>
      <c r="K194" s="26"/>
    </row>
    <row r="195" spans="1:11" ht="15" x14ac:dyDescent="0.25">
      <c r="A195" s="27">
        <f>A187</f>
        <v>2</v>
      </c>
      <c r="B195" s="14">
        <f>B187</f>
        <v>5</v>
      </c>
      <c r="C195" s="10" t="s">
        <v>25</v>
      </c>
      <c r="D195" s="7" t="s">
        <v>26</v>
      </c>
      <c r="E195" s="43"/>
      <c r="F195" s="44"/>
      <c r="G195" s="44"/>
      <c r="H195" s="44"/>
      <c r="I195" s="44"/>
      <c r="J195" s="44"/>
      <c r="K195" s="45"/>
    </row>
    <row r="196" spans="1:11" ht="15" x14ac:dyDescent="0.25">
      <c r="A196" s="24"/>
      <c r="B196" s="16"/>
      <c r="C196" s="11"/>
      <c r="D196" s="7" t="s">
        <v>27</v>
      </c>
      <c r="E196" s="43" t="s">
        <v>89</v>
      </c>
      <c r="F196" s="44">
        <v>265</v>
      </c>
      <c r="G196" s="44">
        <v>2.6</v>
      </c>
      <c r="H196" s="44">
        <v>4.3</v>
      </c>
      <c r="I196" s="44">
        <v>11.6</v>
      </c>
      <c r="J196" s="44">
        <v>96</v>
      </c>
      <c r="K196" s="45">
        <v>148</v>
      </c>
    </row>
    <row r="197" spans="1:11" ht="15" x14ac:dyDescent="0.25">
      <c r="A197" s="24"/>
      <c r="B197" s="16"/>
      <c r="C197" s="11"/>
      <c r="D197" s="7" t="s">
        <v>28</v>
      </c>
      <c r="E197" s="43" t="s">
        <v>90</v>
      </c>
      <c r="F197" s="44">
        <v>230</v>
      </c>
      <c r="G197" s="44">
        <v>22.7</v>
      </c>
      <c r="H197" s="44">
        <v>20.5</v>
      </c>
      <c r="I197" s="44">
        <v>43.7</v>
      </c>
      <c r="J197" s="44">
        <v>418.4</v>
      </c>
      <c r="K197" s="45">
        <v>436</v>
      </c>
    </row>
    <row r="198" spans="1:11" ht="15" x14ac:dyDescent="0.25">
      <c r="A198" s="24"/>
      <c r="B198" s="16"/>
      <c r="C198" s="11"/>
      <c r="D198" s="7" t="s">
        <v>29</v>
      </c>
      <c r="E198" s="43"/>
      <c r="F198" s="44"/>
      <c r="G198" s="44"/>
      <c r="H198" s="44"/>
      <c r="I198" s="44"/>
      <c r="J198" s="44"/>
      <c r="K198" s="45"/>
    </row>
    <row r="199" spans="1:11" ht="15" x14ac:dyDescent="0.25">
      <c r="A199" s="24"/>
      <c r="B199" s="16"/>
      <c r="C199" s="11"/>
      <c r="D199" s="7" t="s">
        <v>30</v>
      </c>
      <c r="E199" s="43" t="s">
        <v>46</v>
      </c>
      <c r="F199" s="44">
        <v>205</v>
      </c>
      <c r="G199" s="44">
        <v>0.1</v>
      </c>
      <c r="H199" s="44">
        <v>0</v>
      </c>
      <c r="I199" s="44">
        <v>9.3000000000000007</v>
      </c>
      <c r="J199" s="44">
        <v>37</v>
      </c>
      <c r="K199" s="45">
        <v>686</v>
      </c>
    </row>
    <row r="200" spans="1:11" ht="15" x14ac:dyDescent="0.25">
      <c r="A200" s="24"/>
      <c r="B200" s="16"/>
      <c r="C200" s="11"/>
      <c r="D200" s="7" t="s">
        <v>31</v>
      </c>
      <c r="E200" s="43"/>
      <c r="F200" s="44"/>
      <c r="G200" s="44"/>
      <c r="H200" s="44"/>
      <c r="I200" s="44"/>
      <c r="J200" s="44"/>
      <c r="K200" s="45"/>
    </row>
    <row r="201" spans="1:11" ht="15" x14ac:dyDescent="0.25">
      <c r="A201" s="24"/>
      <c r="B201" s="16"/>
      <c r="C201" s="11"/>
      <c r="D201" s="7" t="s">
        <v>32</v>
      </c>
      <c r="E201" s="43" t="s">
        <v>41</v>
      </c>
      <c r="F201" s="44">
        <v>25</v>
      </c>
      <c r="G201" s="44">
        <v>1.6</v>
      </c>
      <c r="H201" s="44">
        <v>0.35</v>
      </c>
      <c r="I201" s="44">
        <v>14.3</v>
      </c>
      <c r="J201" s="44">
        <v>64</v>
      </c>
      <c r="K201" s="45"/>
    </row>
    <row r="202" spans="1:11" ht="15" x14ac:dyDescent="0.25">
      <c r="A202" s="24"/>
      <c r="B202" s="16"/>
      <c r="C202" s="11"/>
      <c r="D202" s="6"/>
      <c r="E202" s="43" t="s">
        <v>63</v>
      </c>
      <c r="F202" s="57">
        <v>35</v>
      </c>
      <c r="G202" s="44">
        <v>2.4</v>
      </c>
      <c r="H202" s="44">
        <v>8.6</v>
      </c>
      <c r="I202" s="44">
        <v>14.6</v>
      </c>
      <c r="J202" s="44">
        <v>146</v>
      </c>
      <c r="K202" s="45">
        <v>1</v>
      </c>
    </row>
    <row r="203" spans="1:11" ht="15" x14ac:dyDescent="0.25">
      <c r="A203" s="24"/>
      <c r="B203" s="16"/>
      <c r="C203" s="11"/>
      <c r="D203" s="6"/>
      <c r="E203" s="43" t="s">
        <v>68</v>
      </c>
      <c r="F203" s="44">
        <v>100</v>
      </c>
      <c r="G203" s="44"/>
      <c r="H203" s="44"/>
      <c r="I203" s="44"/>
      <c r="J203" s="44"/>
      <c r="K203" s="45"/>
    </row>
    <row r="204" spans="1:11" ht="15" x14ac:dyDescent="0.25">
      <c r="A204" s="25"/>
      <c r="B204" s="18"/>
      <c r="C204" s="8"/>
      <c r="D204" s="19" t="s">
        <v>33</v>
      </c>
      <c r="E204" s="12"/>
      <c r="F204" s="20">
        <f>SUM(F195:F203)</f>
        <v>860</v>
      </c>
      <c r="G204" s="20">
        <f t="shared" ref="G204:J204" si="61">SUM(G195:G203)</f>
        <v>29.400000000000002</v>
      </c>
      <c r="H204" s="20">
        <f t="shared" si="61"/>
        <v>33.75</v>
      </c>
      <c r="I204" s="20">
        <f t="shared" si="61"/>
        <v>93.5</v>
      </c>
      <c r="J204" s="20">
        <f t="shared" si="61"/>
        <v>761.4</v>
      </c>
      <c r="K204" s="26"/>
    </row>
    <row r="205" spans="1:11" ht="15.75" thickBot="1" x14ac:dyDescent="0.25">
      <c r="A205" s="30">
        <f>A187</f>
        <v>2</v>
      </c>
      <c r="B205" s="31">
        <f>B187</f>
        <v>5</v>
      </c>
      <c r="C205" s="60" t="s">
        <v>4</v>
      </c>
      <c r="D205" s="61"/>
      <c r="E205" s="32"/>
      <c r="F205" s="33">
        <f>F194+F204</f>
        <v>1680</v>
      </c>
      <c r="G205" s="33">
        <f t="shared" ref="G205" si="62">G194+G204</f>
        <v>55.5</v>
      </c>
      <c r="H205" s="33">
        <f t="shared" ref="H205" si="63">H194+H204</f>
        <v>53.7</v>
      </c>
      <c r="I205" s="33">
        <f t="shared" ref="I205" si="64">I194+I204</f>
        <v>200.1</v>
      </c>
      <c r="J205" s="33">
        <f t="shared" ref="J205" si="65">J194+J204</f>
        <v>1465.4</v>
      </c>
      <c r="K205" s="33"/>
    </row>
    <row r="206" spans="1:11" ht="13.5" thickBot="1" x14ac:dyDescent="0.25">
      <c r="A206" s="28"/>
      <c r="B206" s="29"/>
      <c r="C206" s="62" t="s">
        <v>5</v>
      </c>
      <c r="D206" s="62"/>
      <c r="E206" s="62"/>
      <c r="F206" s="35">
        <f>(F26+F45+F65+F86+F105+F123+F144+F165+F186+F205)/(IF(F26=0,0,1)+IF(F45=0,0,1)+IF(F65=0,0,1)+IF(F86=0,0,1)+IF(F105=0,0,1)+IF(F123=0,0,1)+IF(F144=0,0,1)+IF(F165=0,0,1)+IF(F186=0,0,1)+IF(F205=0,0,1))</f>
        <v>2015.9</v>
      </c>
      <c r="G206" s="35">
        <f>(G26+G45+G65+G86+G105+G123+G144+G165+G186+G205)/(IF(G26=0,0,1)+IF(G45=0,0,1)+IF(G65=0,0,1)+IF(G86=0,0,1)+IF(G105=0,0,1)+IF(G123=0,0,1)+IF(G144=0,0,1)+IF(G165=0,0,1)+IF(G186=0,0,1)+IF(G205=0,0,1))</f>
        <v>63.874000000000002</v>
      </c>
      <c r="H206" s="35">
        <f>(H26+H45+H65+H86+H105+H123+H144+H165+H186+H205)/(IF(H26=0,0,1)+IF(H45=0,0,1)+IF(H65=0,0,1)+IF(H86=0,0,1)+IF(H105=0,0,1)+IF(H123=0,0,1)+IF(H144=0,0,1)+IF(H165=0,0,1)+IF(H186=0,0,1)+IF(H205=0,0,1))</f>
        <v>74.225999999999999</v>
      </c>
      <c r="I206" s="35">
        <f>(I26+I45+I65+I86+I105+I123+I144+I165+I186+I205)/(IF(I26=0,0,1)+IF(I45=0,0,1)+IF(I65=0,0,1)+IF(I86=0,0,1)+IF(I105=0,0,1)+IF(I123=0,0,1)+IF(I144=0,0,1)+IF(I165=0,0,1)+IF(I186=0,0,1)+IF(I205=0,0,1))</f>
        <v>246.51399999999998</v>
      </c>
      <c r="J206" s="35">
        <f>(J26+J45+J65+J86+J105+J123+J144+J165+J186+J205)/(IF(J26=0,0,1)+IF(J45=0,0,1)+IF(J65=0,0,1)+IF(J86=0,0,1)+IF(J105=0,0,1)+IF(J123=0,0,1)+IF(J144=0,0,1)+IF(J165=0,0,1)+IF(J186=0,0,1)+IF(J205=0,0,1))</f>
        <v>1905.3000000000004</v>
      </c>
      <c r="K206" s="35"/>
    </row>
  </sheetData>
  <sheetProtection sheet="1" objects="1" scenarios="1"/>
  <mergeCells count="15">
    <mergeCell ref="C1:E1"/>
    <mergeCell ref="H1:K1"/>
    <mergeCell ref="H2:K2"/>
    <mergeCell ref="H3:K3"/>
    <mergeCell ref="C45:D45"/>
    <mergeCell ref="C65:D65"/>
    <mergeCell ref="C86:D86"/>
    <mergeCell ref="C105:D105"/>
    <mergeCell ref="C26:D26"/>
    <mergeCell ref="C206:E206"/>
    <mergeCell ref="C205:D205"/>
    <mergeCell ref="C123:D123"/>
    <mergeCell ref="C144:D144"/>
    <mergeCell ref="C165:D165"/>
    <mergeCell ref="C186:D186"/>
  </mergeCells>
  <pageMargins left="0.70866141732283472" right="0.70866141732283472" top="0.74803149606299213" bottom="0.74803149606299213" header="0.31496062992125984" footer="0.31496062992125984"/>
  <pageSetup paperSize="9" scale="6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2025-01-14T12:17:26Z</cp:lastPrinted>
  <dcterms:created xsi:type="dcterms:W3CDTF">2022-05-16T14:23:56Z</dcterms:created>
  <dcterms:modified xsi:type="dcterms:W3CDTF">2025-02-06T11:18:27Z</dcterms:modified>
</cp:coreProperties>
</file>